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Римма\OneDrive\Рабочий стол\"/>
    </mc:Choice>
  </mc:AlternateContent>
  <xr:revisionPtr revIDLastSave="0" documentId="13_ncr:1_{E7185145-6624-4185-A8F7-31E9B99806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Лист1!$A$1:$L$197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I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G138" i="1"/>
  <c r="F138" i="1"/>
  <c r="B138" i="1"/>
  <c r="A138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F62" i="1" s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L43" i="1"/>
  <c r="J43" i="1"/>
  <c r="I43" i="1"/>
  <c r="H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F43" i="1" s="1"/>
  <c r="I24" i="1"/>
  <c r="G24" i="1"/>
  <c r="F24" i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H24" i="1" s="1"/>
  <c r="G13" i="1"/>
  <c r="F13" i="1"/>
  <c r="H196" i="1" l="1"/>
  <c r="J196" i="1"/>
  <c r="F196" i="1"/>
  <c r="G196" i="1"/>
  <c r="I196" i="1"/>
  <c r="L196" i="1"/>
</calcChain>
</file>

<file path=xl/sharedStrings.xml><?xml version="1.0" encoding="utf-8"?>
<sst xmlns="http://schemas.openxmlformats.org/spreadsheetml/2006/main" count="395" uniqueCount="133">
  <si>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</si>
  <si>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</si>
  <si>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</si>
  <si>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</si>
  <si>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</si>
  <si>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</si>
  <si>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</si>
  <si>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</si>
  <si>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</si>
  <si>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</si>
  <si>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</si>
  <si>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</si>
  <si>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</si>
  <si>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</si>
  <si>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</si>
  <si>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</si>
  <si>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</si>
  <si>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</si>
  <si>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</si>
  <si>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</si>
  <si>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</si>
  <si>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</si>
  <si>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</si>
  <si>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</si>
  <si>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</si>
  <si>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</si>
  <si>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</si>
  <si>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</si>
  <si>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</si>
  <si>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</si>
  <si>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</si>
  <si>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</si>
  <si>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</si>
  <si>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</si>
  <si>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</si>
  <si>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</si>
  <si>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</si>
  <si>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</si>
  <si>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овощи </t>
  </si>
  <si>
    <t xml:space="preserve">отварные макароны с слив .маслом </t>
  </si>
  <si>
    <t xml:space="preserve">куринная голень </t>
  </si>
  <si>
    <t xml:space="preserve">чай сладкий </t>
  </si>
  <si>
    <t xml:space="preserve">пшеничный </t>
  </si>
  <si>
    <t xml:space="preserve">яблоко </t>
  </si>
  <si>
    <t xml:space="preserve">суп рассольник </t>
  </si>
  <si>
    <t xml:space="preserve">картофельное пюре </t>
  </si>
  <si>
    <t xml:space="preserve">какао с молоком </t>
  </si>
  <si>
    <t>пшеничный</t>
  </si>
  <si>
    <t>пр</t>
  </si>
  <si>
    <t xml:space="preserve">ржаной </t>
  </si>
  <si>
    <t xml:space="preserve">печенье </t>
  </si>
  <si>
    <t>Михайловская СОШ№3</t>
  </si>
  <si>
    <t xml:space="preserve">Директор </t>
  </si>
  <si>
    <t>Сергеева И.А.</t>
  </si>
  <si>
    <t xml:space="preserve">кофейный напиток </t>
  </si>
  <si>
    <t xml:space="preserve">апельсин </t>
  </si>
  <si>
    <t xml:space="preserve">суп гороховый </t>
  </si>
  <si>
    <t>ржаной</t>
  </si>
  <si>
    <t xml:space="preserve">тертый сыр </t>
  </si>
  <si>
    <t>компот с/ф</t>
  </si>
  <si>
    <t xml:space="preserve">кондитерка </t>
  </si>
  <si>
    <t xml:space="preserve">молочнная каша с слив .маслом </t>
  </si>
  <si>
    <t xml:space="preserve">творожок </t>
  </si>
  <si>
    <t xml:space="preserve">суп рыбный </t>
  </si>
  <si>
    <t xml:space="preserve">плов </t>
  </si>
  <si>
    <t>отварные макароны с слив маслом.</t>
  </si>
  <si>
    <t xml:space="preserve">суп вермишеливый </t>
  </si>
  <si>
    <t xml:space="preserve">отварной рис с слив . маслом </t>
  </si>
  <si>
    <t xml:space="preserve">куриное .бедро </t>
  </si>
  <si>
    <t xml:space="preserve">груша </t>
  </si>
  <si>
    <t xml:space="preserve">отварные макароны с слив. маслом </t>
  </si>
  <si>
    <t>чай сладкий</t>
  </si>
  <si>
    <t xml:space="preserve">гречневая каша с слив маслом </t>
  </si>
  <si>
    <t>яблоко</t>
  </si>
  <si>
    <t>отварные макароны с слив.маслом</t>
  </si>
  <si>
    <t xml:space="preserve">рыба -филе тушеное </t>
  </si>
  <si>
    <t xml:space="preserve">печень тушенная </t>
  </si>
  <si>
    <t>кисломол.</t>
  </si>
  <si>
    <t xml:space="preserve">кофейный напиток с молоком </t>
  </si>
  <si>
    <t xml:space="preserve">отварные макароны с тертым сыром </t>
  </si>
  <si>
    <t xml:space="preserve">салат из огурцов помидоров </t>
  </si>
  <si>
    <t>снежок или ряженка</t>
  </si>
  <si>
    <t xml:space="preserve">кондитерское изделия </t>
  </si>
  <si>
    <t xml:space="preserve">бефстрогонов </t>
  </si>
  <si>
    <t xml:space="preserve">молочнная каша с слив маслом </t>
  </si>
  <si>
    <t xml:space="preserve">яйцо отварное </t>
  </si>
  <si>
    <t>гуляш (свинина)</t>
  </si>
  <si>
    <t xml:space="preserve">капуста тушенная с мясом </t>
  </si>
  <si>
    <t xml:space="preserve">7-11 лет </t>
  </si>
  <si>
    <t xml:space="preserve">суп фасолевый </t>
  </si>
  <si>
    <t xml:space="preserve">куры отварные </t>
  </si>
  <si>
    <t>гуляш из говядины</t>
  </si>
  <si>
    <t xml:space="preserve">подгарнировка из свежих помидоров </t>
  </si>
  <si>
    <t xml:space="preserve">чай сладкий и лимоном </t>
  </si>
  <si>
    <t xml:space="preserve">отварной рис  с слив маслом </t>
  </si>
  <si>
    <t xml:space="preserve">отварной рис с слив маслом </t>
  </si>
  <si>
    <t>рыба филе тушенное</t>
  </si>
  <si>
    <t>банан</t>
  </si>
  <si>
    <t>овощи</t>
  </si>
  <si>
    <t>подгарнировка из свежих огурцов</t>
  </si>
  <si>
    <t>суп гороховый</t>
  </si>
  <si>
    <t xml:space="preserve">подгарнировка из огурцов </t>
  </si>
  <si>
    <t>кондитерка</t>
  </si>
  <si>
    <t>печенье</t>
  </si>
  <si>
    <t>апельсин</t>
  </si>
  <si>
    <t xml:space="preserve">салат из свежих огурцов </t>
  </si>
  <si>
    <t>подгарнировка из зеленого горошка</t>
  </si>
  <si>
    <t xml:space="preserve">кисель ягодный </t>
  </si>
  <si>
    <t xml:space="preserve">сушки </t>
  </si>
  <si>
    <t xml:space="preserve">салат из квашенной капустой </t>
  </si>
  <si>
    <t>груша</t>
  </si>
  <si>
    <t xml:space="preserve">подгарнировка из свежих помидоров  </t>
  </si>
  <si>
    <t xml:space="preserve">салат из помидоров </t>
  </si>
  <si>
    <t>кодитерка</t>
  </si>
  <si>
    <t xml:space="preserve">вафли </t>
  </si>
  <si>
    <t xml:space="preserve">мандарин </t>
  </si>
  <si>
    <t xml:space="preserve">сухари </t>
  </si>
  <si>
    <t xml:space="preserve">гречневая каша </t>
  </si>
  <si>
    <t xml:space="preserve">салат из свеклы </t>
  </si>
  <si>
    <t>суп картофельный (фасолевый)</t>
  </si>
  <si>
    <t xml:space="preserve">чай  сладкий </t>
  </si>
  <si>
    <t>подгарнировка зеленого горошка</t>
  </si>
  <si>
    <t>гуляш (куриное филе)</t>
  </si>
  <si>
    <t xml:space="preserve">подгарнировка из помидоров </t>
  </si>
  <si>
    <t xml:space="preserve">салат из моркови </t>
  </si>
  <si>
    <t xml:space="preserve">мандарины </t>
  </si>
  <si>
    <t xml:space="preserve">подгарнировка ихз огурцы </t>
  </si>
  <si>
    <t xml:space="preserve">подгарнировка из соленх огурцов </t>
  </si>
  <si>
    <t xml:space="preserve">овощное рагу с мясом </t>
  </si>
  <si>
    <t>2024-2025</t>
  </si>
  <si>
    <t xml:space="preserve">отварное яйцо </t>
  </si>
  <si>
    <t>хлеб пшеничный</t>
  </si>
  <si>
    <t xml:space="preserve">подгарнировка из свежих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</si>
</sst>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L88" sqref="L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0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51</v>
      </c>
      <c r="D1" s="53"/>
      <c r="E1" s="53"/>
      <c r="F1" s="12" t="s">
        <v>15</v>
      </c>
      <c r="G1" s="2" t="s">
        <v>16</v>
      </c>
      <c r="H1" s="54" t="s">
        <v>52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17</v>
      </c>
      <c r="H2" s="54" t="s">
        <v>53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88</v>
      </c>
      <c r="G3" s="2" t="s">
        <v>18</v>
      </c>
      <c r="H3" s="48"/>
      <c r="I3" s="48"/>
      <c r="J3" s="49" t="s">
        <v>129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thickBot="1" x14ac:dyDescent="0.35">
      <c r="A6" s="20">
        <v>1</v>
      </c>
      <c r="B6" s="21">
        <v>1</v>
      </c>
      <c r="C6" s="22" t="s">
        <v>19</v>
      </c>
      <c r="D6" s="5" t="s">
        <v>20</v>
      </c>
      <c r="E6" s="39" t="s">
        <v>61</v>
      </c>
      <c r="F6" s="40">
        <v>200</v>
      </c>
      <c r="G6" s="40">
        <v>4.76</v>
      </c>
      <c r="H6" s="40">
        <v>6.64</v>
      </c>
      <c r="I6" s="40">
        <v>22.82</v>
      </c>
      <c r="J6" s="40">
        <v>170</v>
      </c>
      <c r="K6" s="41">
        <v>173</v>
      </c>
      <c r="L6" s="40">
        <v>12</v>
      </c>
    </row>
    <row r="7" spans="1:12" ht="14.4" x14ac:dyDescent="0.3">
      <c r="A7" s="23"/>
      <c r="B7" s="15"/>
      <c r="C7" s="11"/>
      <c r="D7" s="5" t="s">
        <v>20</v>
      </c>
      <c r="E7" s="42" t="s">
        <v>62</v>
      </c>
      <c r="F7" s="43">
        <v>100</v>
      </c>
      <c r="G7" s="43">
        <v>3.45</v>
      </c>
      <c r="H7" s="43">
        <v>2.5499999999999998</v>
      </c>
      <c r="I7" s="43">
        <v>4.5</v>
      </c>
      <c r="J7" s="43">
        <v>129</v>
      </c>
      <c r="K7" s="44" t="s">
        <v>48</v>
      </c>
      <c r="L7" s="43">
        <v>15.22</v>
      </c>
    </row>
    <row r="8" spans="1:12" ht="14.4" x14ac:dyDescent="0.3">
      <c r="A8" s="23"/>
      <c r="B8" s="15"/>
      <c r="C8" s="11"/>
      <c r="D8" s="7" t="s">
        <v>21</v>
      </c>
      <c r="E8" s="42" t="s">
        <v>41</v>
      </c>
      <c r="F8" s="43">
        <v>180</v>
      </c>
      <c r="G8" s="43">
        <v>0.25</v>
      </c>
      <c r="H8" s="43">
        <v>0.03</v>
      </c>
      <c r="I8" s="43">
        <v>10.23</v>
      </c>
      <c r="J8" s="43">
        <v>43.46</v>
      </c>
      <c r="K8" s="44">
        <v>376</v>
      </c>
      <c r="L8" s="43">
        <v>9</v>
      </c>
    </row>
    <row r="9" spans="1:12" ht="14.4" x14ac:dyDescent="0.3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3.16</v>
      </c>
      <c r="H9" s="43">
        <v>0.04</v>
      </c>
      <c r="I9" s="43">
        <v>19.32</v>
      </c>
      <c r="J9" s="43">
        <v>94</v>
      </c>
      <c r="K9" s="44" t="s">
        <v>48</v>
      </c>
      <c r="L9" s="43">
        <v>9.7100000000000009</v>
      </c>
    </row>
    <row r="10" spans="1:12" ht="14.4" x14ac:dyDescent="0.3">
      <c r="A10" s="23"/>
      <c r="B10" s="15"/>
      <c r="C10" s="11"/>
      <c r="D10" s="7" t="s">
        <v>23</v>
      </c>
      <c r="E10" s="42" t="s">
        <v>73</v>
      </c>
      <c r="F10" s="43">
        <v>100</v>
      </c>
      <c r="G10" s="43">
        <v>0.56000000000000005</v>
      </c>
      <c r="H10" s="43">
        <v>3</v>
      </c>
      <c r="I10" s="43">
        <v>13.73</v>
      </c>
      <c r="J10" s="43">
        <v>65.8</v>
      </c>
      <c r="K10" s="44">
        <v>338</v>
      </c>
      <c r="L10" s="43">
        <v>15</v>
      </c>
    </row>
    <row r="11" spans="1:12" ht="14.4" x14ac:dyDescent="0.3">
      <c r="A11" s="23"/>
      <c r="B11" s="15"/>
      <c r="C11" s="11"/>
      <c r="D11" s="51" t="s">
        <v>38</v>
      </c>
      <c r="E11" s="42" t="s">
        <v>82</v>
      </c>
      <c r="F11" s="43">
        <v>20</v>
      </c>
      <c r="G11" s="43">
        <v>12</v>
      </c>
      <c r="H11" s="43">
        <v>7.8</v>
      </c>
      <c r="I11" s="43">
        <v>45</v>
      </c>
      <c r="J11" s="43">
        <v>260</v>
      </c>
      <c r="K11" s="44" t="s">
        <v>48</v>
      </c>
      <c r="L11" s="43">
        <v>10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640</v>
      </c>
      <c r="G13" s="19">
        <f t="shared" ref="G13:I13" si="0">SUM(G6:G12)</f>
        <v>24.18</v>
      </c>
      <c r="H13" s="19">
        <f t="shared" si="0"/>
        <v>20.059999999999999</v>
      </c>
      <c r="I13" s="19">
        <f t="shared" si="0"/>
        <v>115.6</v>
      </c>
      <c r="J13" s="19">
        <f>SUM(J6:J12)</f>
        <v>762.26</v>
      </c>
      <c r="K13" s="25"/>
      <c r="L13" s="19">
        <v>70.930000000000007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105</v>
      </c>
      <c r="F14" s="43">
        <v>80</v>
      </c>
      <c r="G14" s="43">
        <v>0.48</v>
      </c>
      <c r="H14" s="43">
        <v>0.06</v>
      </c>
      <c r="I14" s="43">
        <v>1.5</v>
      </c>
      <c r="J14" s="43">
        <v>208</v>
      </c>
      <c r="K14" s="44">
        <v>24</v>
      </c>
      <c r="L14" s="43">
        <v>8</v>
      </c>
    </row>
    <row r="15" spans="1:12" ht="14.4" x14ac:dyDescent="0.3">
      <c r="A15" s="23"/>
      <c r="B15" s="15"/>
      <c r="C15" s="11"/>
      <c r="D15" s="7" t="s">
        <v>26</v>
      </c>
      <c r="E15" s="42" t="s">
        <v>89</v>
      </c>
      <c r="F15" s="43">
        <v>250</v>
      </c>
      <c r="G15" s="43">
        <v>6.25</v>
      </c>
      <c r="H15" s="43">
        <v>6.11</v>
      </c>
      <c r="I15" s="43">
        <v>17.399999999999999</v>
      </c>
      <c r="J15" s="43">
        <v>142.52000000000001</v>
      </c>
      <c r="K15" s="44">
        <v>102</v>
      </c>
      <c r="L15" s="43">
        <v>12</v>
      </c>
    </row>
    <row r="16" spans="1:12" ht="14.4" x14ac:dyDescent="0.3">
      <c r="A16" s="23"/>
      <c r="B16" s="15"/>
      <c r="C16" s="11"/>
      <c r="D16" s="7" t="s">
        <v>27</v>
      </c>
      <c r="E16" s="42" t="s">
        <v>90</v>
      </c>
      <c r="F16" s="43">
        <v>110</v>
      </c>
      <c r="G16" s="43">
        <v>12.6</v>
      </c>
      <c r="H16" s="43">
        <v>18</v>
      </c>
      <c r="I16" s="43">
        <v>16.899999999999999</v>
      </c>
      <c r="J16" s="43">
        <v>548</v>
      </c>
      <c r="K16" s="44">
        <v>288</v>
      </c>
      <c r="L16" s="43">
        <v>10</v>
      </c>
    </row>
    <row r="17" spans="1:12" ht="14.4" x14ac:dyDescent="0.3">
      <c r="A17" s="23"/>
      <c r="B17" s="15"/>
      <c r="C17" s="11"/>
      <c r="D17" s="7" t="s">
        <v>28</v>
      </c>
      <c r="E17" s="42" t="s">
        <v>94</v>
      </c>
      <c r="F17" s="43">
        <v>200</v>
      </c>
      <c r="G17" s="43">
        <v>8.32</v>
      </c>
      <c r="H17" s="43">
        <v>4.17</v>
      </c>
      <c r="I17" s="43">
        <v>30</v>
      </c>
      <c r="J17" s="43">
        <v>212</v>
      </c>
      <c r="K17" s="44">
        <v>171</v>
      </c>
      <c r="L17" s="43">
        <v>8</v>
      </c>
    </row>
    <row r="18" spans="1:12" ht="14.4" x14ac:dyDescent="0.3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10</v>
      </c>
      <c r="H18" s="43">
        <v>1.8</v>
      </c>
      <c r="I18" s="43">
        <v>109</v>
      </c>
      <c r="J18" s="43">
        <v>185</v>
      </c>
      <c r="K18" s="44">
        <v>382</v>
      </c>
      <c r="L18" s="43">
        <v>10</v>
      </c>
    </row>
    <row r="19" spans="1:12" ht="14.4" x14ac:dyDescent="0.3">
      <c r="A19" s="23"/>
      <c r="B19" s="15"/>
      <c r="C19" s="11"/>
      <c r="D19" s="7" t="s">
        <v>30</v>
      </c>
      <c r="E19" s="42" t="s">
        <v>47</v>
      </c>
      <c r="F19" s="43">
        <v>20</v>
      </c>
      <c r="G19" s="43">
        <v>3.16</v>
      </c>
      <c r="H19" s="43">
        <v>6</v>
      </c>
      <c r="I19" s="43">
        <v>16</v>
      </c>
      <c r="J19" s="43">
        <v>94</v>
      </c>
      <c r="K19" s="44" t="s">
        <v>48</v>
      </c>
      <c r="L19" s="43">
        <v>5</v>
      </c>
    </row>
    <row r="20" spans="1:12" ht="14.4" x14ac:dyDescent="0.3">
      <c r="A20" s="23"/>
      <c r="B20" s="15"/>
      <c r="C20" s="11"/>
      <c r="D20" s="7" t="s">
        <v>31</v>
      </c>
      <c r="E20" s="42" t="s">
        <v>49</v>
      </c>
      <c r="F20" s="43">
        <v>20</v>
      </c>
      <c r="G20" s="43">
        <v>3.16</v>
      </c>
      <c r="H20" s="43">
        <v>0.04</v>
      </c>
      <c r="I20" s="43">
        <v>12</v>
      </c>
      <c r="J20" s="43">
        <v>94</v>
      </c>
      <c r="K20" s="44" t="s">
        <v>48</v>
      </c>
      <c r="L20" s="43">
        <v>5</v>
      </c>
    </row>
    <row r="21" spans="1:12" ht="14.4" x14ac:dyDescent="0.3">
      <c r="A21" s="23"/>
      <c r="B21" s="15"/>
      <c r="C21" s="11"/>
      <c r="D21" s="7" t="s">
        <v>60</v>
      </c>
      <c r="E21" s="42" t="s">
        <v>103</v>
      </c>
      <c r="F21" s="43">
        <v>20</v>
      </c>
      <c r="G21" s="43">
        <v>8.9</v>
      </c>
      <c r="H21" s="43">
        <v>23</v>
      </c>
      <c r="I21" s="43">
        <v>119</v>
      </c>
      <c r="J21" s="43">
        <v>58</v>
      </c>
      <c r="K21" s="44" t="s">
        <v>48</v>
      </c>
      <c r="L21" s="43">
        <v>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900</v>
      </c>
      <c r="G23" s="19">
        <f t="shared" ref="G23:J23" si="1">SUM(G14:G22)</f>
        <v>52.87</v>
      </c>
      <c r="H23" s="19">
        <f t="shared" si="1"/>
        <v>59.18</v>
      </c>
      <c r="I23" s="19">
        <f t="shared" si="1"/>
        <v>321.8</v>
      </c>
      <c r="J23" s="19">
        <f t="shared" si="1"/>
        <v>1541.52</v>
      </c>
      <c r="K23" s="25"/>
      <c r="L23" s="19">
        <v>60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1540</v>
      </c>
      <c r="G24" s="32">
        <f t="shared" ref="G24:J24" si="2">G13+G23</f>
        <v>77.05</v>
      </c>
      <c r="H24" s="32">
        <f t="shared" si="2"/>
        <v>79.239999999999995</v>
      </c>
      <c r="I24" s="32">
        <f t="shared" si="2"/>
        <v>437.4</v>
      </c>
      <c r="J24" s="32">
        <f t="shared" si="2"/>
        <v>2303.7799999999997</v>
      </c>
      <c r="K24" s="32"/>
      <c r="L24" s="32">
        <f t="shared" ref="L24" si="3">L13+L23</f>
        <v>130.93</v>
      </c>
    </row>
    <row r="25" spans="1:12" ht="15" thickBot="1" x14ac:dyDescent="0.35">
      <c r="A25" s="14">
        <v>1</v>
      </c>
      <c r="B25" s="15">
        <v>2</v>
      </c>
      <c r="C25" s="22" t="s">
        <v>19</v>
      </c>
      <c r="D25" s="5" t="s">
        <v>20</v>
      </c>
      <c r="E25" s="39" t="s">
        <v>72</v>
      </c>
      <c r="F25" s="40">
        <v>200</v>
      </c>
      <c r="G25" s="40">
        <v>6.96</v>
      </c>
      <c r="H25" s="40">
        <v>5.44</v>
      </c>
      <c r="I25" s="40">
        <v>34.700000000000003</v>
      </c>
      <c r="J25" s="40">
        <v>145</v>
      </c>
      <c r="K25" s="41">
        <v>171</v>
      </c>
      <c r="L25" s="40">
        <v>13</v>
      </c>
    </row>
    <row r="26" spans="1:12" ht="14.4" x14ac:dyDescent="0.3">
      <c r="A26" s="14"/>
      <c r="B26" s="15"/>
      <c r="C26" s="11"/>
      <c r="D26" s="5" t="s">
        <v>20</v>
      </c>
      <c r="E26" s="42" t="s">
        <v>91</v>
      </c>
      <c r="F26" s="43">
        <v>100</v>
      </c>
      <c r="G26" s="43">
        <v>12.5</v>
      </c>
      <c r="H26" s="43">
        <v>10</v>
      </c>
      <c r="I26" s="43">
        <v>40</v>
      </c>
      <c r="J26" s="43">
        <v>587</v>
      </c>
      <c r="K26" s="44">
        <v>260</v>
      </c>
      <c r="L26" s="43">
        <v>17.22</v>
      </c>
    </row>
    <row r="27" spans="1:12" ht="14.4" x14ac:dyDescent="0.3">
      <c r="A27" s="14"/>
      <c r="B27" s="15"/>
      <c r="C27" s="11"/>
      <c r="D27" s="7" t="s">
        <v>21</v>
      </c>
      <c r="E27" s="42" t="s">
        <v>93</v>
      </c>
      <c r="F27" s="43">
        <v>180</v>
      </c>
      <c r="G27" s="43">
        <v>5</v>
      </c>
      <c r="H27" s="43">
        <v>6</v>
      </c>
      <c r="I27" s="43">
        <v>5</v>
      </c>
      <c r="J27" s="43">
        <v>120</v>
      </c>
      <c r="K27" s="44">
        <v>377</v>
      </c>
      <c r="L27" s="43">
        <v>10</v>
      </c>
    </row>
    <row r="28" spans="1:12" ht="14.4" x14ac:dyDescent="0.3">
      <c r="A28" s="14"/>
      <c r="B28" s="15"/>
      <c r="C28" s="11"/>
      <c r="D28" s="7" t="s">
        <v>22</v>
      </c>
      <c r="E28" s="42" t="s">
        <v>47</v>
      </c>
      <c r="F28" s="43">
        <v>20</v>
      </c>
      <c r="G28" s="43">
        <v>3.16</v>
      </c>
      <c r="H28" s="43">
        <v>2.5</v>
      </c>
      <c r="I28" s="43">
        <v>3.06</v>
      </c>
      <c r="J28" s="43">
        <v>97</v>
      </c>
      <c r="K28" s="44" t="s">
        <v>48</v>
      </c>
      <c r="L28" s="43">
        <v>9.7100000000000009</v>
      </c>
    </row>
    <row r="29" spans="1:12" ht="14.4" x14ac:dyDescent="0.3">
      <c r="A29" s="14"/>
      <c r="B29" s="15"/>
      <c r="C29" s="11"/>
      <c r="D29" s="7" t="s">
        <v>23</v>
      </c>
      <c r="E29" s="42" t="s">
        <v>104</v>
      </c>
      <c r="F29" s="43">
        <v>100</v>
      </c>
      <c r="G29" s="43">
        <v>2</v>
      </c>
      <c r="H29" s="43">
        <v>7</v>
      </c>
      <c r="I29" s="43">
        <v>18</v>
      </c>
      <c r="J29" s="43">
        <v>56</v>
      </c>
      <c r="K29" s="44">
        <v>338</v>
      </c>
      <c r="L29" s="43">
        <v>10</v>
      </c>
    </row>
    <row r="30" spans="1:12" ht="14.4" x14ac:dyDescent="0.3">
      <c r="A30" s="14"/>
      <c r="B30" s="15"/>
      <c r="C30" s="11"/>
      <c r="D30" s="7" t="s">
        <v>98</v>
      </c>
      <c r="E30" s="42" t="s">
        <v>92</v>
      </c>
      <c r="F30" s="43">
        <v>100</v>
      </c>
      <c r="G30" s="43">
        <v>6</v>
      </c>
      <c r="H30" s="43">
        <v>4</v>
      </c>
      <c r="I30" s="43">
        <v>40</v>
      </c>
      <c r="J30" s="43">
        <v>23</v>
      </c>
      <c r="K30" s="44">
        <v>71</v>
      </c>
      <c r="L30" s="43">
        <v>11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700</v>
      </c>
      <c r="G32" s="19">
        <f t="shared" ref="G32:J32" si="4">SUM(G25:G31)</f>
        <v>35.620000000000005</v>
      </c>
      <c r="H32" s="19">
        <f t="shared" si="4"/>
        <v>34.94</v>
      </c>
      <c r="I32" s="19">
        <f t="shared" si="4"/>
        <v>140.76</v>
      </c>
      <c r="J32" s="19">
        <f t="shared" si="4"/>
        <v>1028</v>
      </c>
      <c r="K32" s="25"/>
      <c r="L32" s="19">
        <v>70.930000000000007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106</v>
      </c>
      <c r="F33" s="43">
        <v>100</v>
      </c>
      <c r="G33" s="43">
        <v>0.62</v>
      </c>
      <c r="H33" s="43">
        <v>0.04</v>
      </c>
      <c r="I33" s="43">
        <v>17.8</v>
      </c>
      <c r="J33" s="43">
        <v>8</v>
      </c>
      <c r="K33" s="44">
        <v>71</v>
      </c>
      <c r="L33" s="43">
        <v>10</v>
      </c>
    </row>
    <row r="34" spans="1:12" ht="14.4" x14ac:dyDescent="0.3">
      <c r="A34" s="14"/>
      <c r="B34" s="15"/>
      <c r="C34" s="11"/>
      <c r="D34" s="7" t="s">
        <v>26</v>
      </c>
      <c r="E34" s="42" t="s">
        <v>100</v>
      </c>
      <c r="F34" s="43">
        <v>250</v>
      </c>
      <c r="G34" s="43">
        <v>9.1999999999999993</v>
      </c>
      <c r="H34" s="43">
        <v>12.01</v>
      </c>
      <c r="I34" s="43">
        <v>15.43</v>
      </c>
      <c r="J34" s="43">
        <v>128.49</v>
      </c>
      <c r="K34" s="44">
        <v>88</v>
      </c>
      <c r="L34" s="43">
        <v>12</v>
      </c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87</v>
      </c>
      <c r="F36" s="43">
        <v>200</v>
      </c>
      <c r="G36" s="43">
        <v>18</v>
      </c>
      <c r="H36" s="43">
        <v>16.25</v>
      </c>
      <c r="I36" s="43">
        <v>34</v>
      </c>
      <c r="J36" s="43">
        <v>548</v>
      </c>
      <c r="K36" s="44">
        <v>321</v>
      </c>
      <c r="L36" s="43">
        <v>10</v>
      </c>
    </row>
    <row r="37" spans="1:12" ht="14.4" x14ac:dyDescent="0.3">
      <c r="A37" s="14"/>
      <c r="B37" s="15"/>
      <c r="C37" s="11"/>
      <c r="D37" s="7" t="s">
        <v>29</v>
      </c>
      <c r="E37" s="42" t="s">
        <v>107</v>
      </c>
      <c r="F37" s="43">
        <v>200</v>
      </c>
      <c r="G37" s="43">
        <v>2.6</v>
      </c>
      <c r="H37" s="43">
        <v>5.8</v>
      </c>
      <c r="I37" s="43">
        <v>12</v>
      </c>
      <c r="J37" s="43">
        <v>286</v>
      </c>
      <c r="K37" s="44">
        <v>349</v>
      </c>
      <c r="L37" s="43">
        <v>10</v>
      </c>
    </row>
    <row r="38" spans="1:12" ht="14.4" x14ac:dyDescent="0.3">
      <c r="A38" s="14"/>
      <c r="B38" s="15"/>
      <c r="C38" s="11"/>
      <c r="D38" s="7" t="s">
        <v>30</v>
      </c>
      <c r="E38" s="42" t="s">
        <v>47</v>
      </c>
      <c r="F38" s="43">
        <v>20</v>
      </c>
      <c r="G38" s="43">
        <v>3</v>
      </c>
      <c r="H38" s="43">
        <v>3</v>
      </c>
      <c r="I38" s="43">
        <v>6</v>
      </c>
      <c r="J38" s="43">
        <v>97</v>
      </c>
      <c r="K38" s="44" t="s">
        <v>48</v>
      </c>
      <c r="L38" s="43">
        <v>5</v>
      </c>
    </row>
    <row r="39" spans="1:12" ht="14.4" x14ac:dyDescent="0.3">
      <c r="A39" s="14"/>
      <c r="B39" s="15"/>
      <c r="C39" s="11"/>
      <c r="D39" s="7" t="s">
        <v>31</v>
      </c>
      <c r="E39" s="42" t="s">
        <v>49</v>
      </c>
      <c r="F39" s="43">
        <v>20</v>
      </c>
      <c r="G39" s="43">
        <v>2</v>
      </c>
      <c r="H39" s="43">
        <v>2</v>
      </c>
      <c r="I39" s="43">
        <v>6</v>
      </c>
      <c r="J39" s="43">
        <v>97</v>
      </c>
      <c r="K39" s="44" t="s">
        <v>48</v>
      </c>
      <c r="L39" s="43">
        <v>5</v>
      </c>
    </row>
    <row r="40" spans="1:12" ht="14.4" x14ac:dyDescent="0.3">
      <c r="A40" s="14"/>
      <c r="B40" s="15"/>
      <c r="C40" s="11"/>
      <c r="D40" s="7" t="s">
        <v>102</v>
      </c>
      <c r="E40" s="42" t="s">
        <v>108</v>
      </c>
      <c r="F40" s="43">
        <v>20</v>
      </c>
      <c r="G40" s="43">
        <v>6.25</v>
      </c>
      <c r="H40" s="43">
        <v>5.25</v>
      </c>
      <c r="I40" s="43">
        <v>48</v>
      </c>
      <c r="J40" s="43">
        <v>23</v>
      </c>
      <c r="K40" s="44" t="s">
        <v>48</v>
      </c>
      <c r="L40" s="43">
        <v>6.22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:J42" si="5">SUM(G33:G41)</f>
        <v>41.67</v>
      </c>
      <c r="H42" s="19">
        <f t="shared" si="5"/>
        <v>44.349999999999994</v>
      </c>
      <c r="I42" s="19">
        <f t="shared" si="5"/>
        <v>139.23000000000002</v>
      </c>
      <c r="J42" s="19">
        <f t="shared" si="5"/>
        <v>1187.49</v>
      </c>
      <c r="K42" s="25"/>
      <c r="L42" s="19">
        <v>60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1510</v>
      </c>
      <c r="G43" s="32">
        <f t="shared" ref="G43:L43" si="6">G32+G42</f>
        <v>77.290000000000006</v>
      </c>
      <c r="H43" s="32">
        <f t="shared" si="6"/>
        <v>79.289999999999992</v>
      </c>
      <c r="I43" s="32">
        <f t="shared" si="6"/>
        <v>279.99</v>
      </c>
      <c r="J43" s="32">
        <f t="shared" si="6"/>
        <v>2215.4899999999998</v>
      </c>
      <c r="K43" s="32"/>
      <c r="L43" s="32">
        <f t="shared" si="6"/>
        <v>130.93</v>
      </c>
    </row>
    <row r="44" spans="1:12" ht="15" thickBot="1" x14ac:dyDescent="0.35">
      <c r="A44" s="20">
        <v>1</v>
      </c>
      <c r="B44" s="21">
        <v>3</v>
      </c>
      <c r="C44" s="22" t="s">
        <v>19</v>
      </c>
      <c r="D44" s="5" t="s">
        <v>20</v>
      </c>
      <c r="E44" s="39" t="s">
        <v>95</v>
      </c>
      <c r="F44" s="40">
        <v>200</v>
      </c>
      <c r="G44" s="40">
        <v>6.96</v>
      </c>
      <c r="H44" s="40">
        <v>5.44</v>
      </c>
      <c r="I44" s="40">
        <v>34.700000000000003</v>
      </c>
      <c r="J44" s="40">
        <v>145</v>
      </c>
      <c r="K44" s="41">
        <v>171</v>
      </c>
      <c r="L44" s="40">
        <v>10.220000000000001</v>
      </c>
    </row>
    <row r="45" spans="1:12" ht="14.4" x14ac:dyDescent="0.3">
      <c r="A45" s="23"/>
      <c r="B45" s="15"/>
      <c r="C45" s="11"/>
      <c r="D45" s="5" t="s">
        <v>20</v>
      </c>
      <c r="E45" s="42" t="s">
        <v>96</v>
      </c>
      <c r="F45" s="43">
        <v>100</v>
      </c>
      <c r="G45" s="43">
        <v>17.45</v>
      </c>
      <c r="H45" s="43">
        <v>3.22</v>
      </c>
      <c r="I45" s="43">
        <v>3.73</v>
      </c>
      <c r="J45" s="43">
        <v>114.13</v>
      </c>
      <c r="K45" s="44">
        <v>229</v>
      </c>
      <c r="L45" s="43">
        <v>16</v>
      </c>
    </row>
    <row r="46" spans="1:12" ht="14.4" x14ac:dyDescent="0.3">
      <c r="A46" s="23"/>
      <c r="B46" s="15"/>
      <c r="C46" s="11"/>
      <c r="D46" s="7" t="s">
        <v>21</v>
      </c>
      <c r="E46" s="42" t="s">
        <v>78</v>
      </c>
      <c r="F46" s="43">
        <v>200</v>
      </c>
      <c r="G46" s="43">
        <v>2.65</v>
      </c>
      <c r="H46" s="43">
        <v>2.2799999999999998</v>
      </c>
      <c r="I46" s="43">
        <v>14.42</v>
      </c>
      <c r="J46" s="43">
        <v>89.46</v>
      </c>
      <c r="K46" s="44">
        <v>379</v>
      </c>
      <c r="L46" s="43">
        <v>10</v>
      </c>
    </row>
    <row r="47" spans="1:12" ht="14.4" x14ac:dyDescent="0.3">
      <c r="A47" s="23"/>
      <c r="B47" s="15"/>
      <c r="C47" s="11"/>
      <c r="D47" s="7" t="s">
        <v>22</v>
      </c>
      <c r="E47" s="42" t="s">
        <v>47</v>
      </c>
      <c r="F47" s="43">
        <v>20</v>
      </c>
      <c r="G47" s="43">
        <v>3</v>
      </c>
      <c r="H47" s="43">
        <v>3</v>
      </c>
      <c r="I47" s="43">
        <v>6</v>
      </c>
      <c r="J47" s="43">
        <v>97</v>
      </c>
      <c r="K47" s="44" t="s">
        <v>48</v>
      </c>
      <c r="L47" s="43">
        <v>9.7100000000000009</v>
      </c>
    </row>
    <row r="48" spans="1:12" ht="14.4" x14ac:dyDescent="0.3">
      <c r="A48" s="23"/>
      <c r="B48" s="15"/>
      <c r="C48" s="11"/>
      <c r="D48" s="7" t="s">
        <v>23</v>
      </c>
      <c r="E48" s="42" t="s">
        <v>97</v>
      </c>
      <c r="F48" s="43">
        <v>100</v>
      </c>
      <c r="G48" s="43">
        <v>8</v>
      </c>
      <c r="H48" s="43">
        <v>19</v>
      </c>
      <c r="I48" s="43">
        <v>55.6</v>
      </c>
      <c r="J48" s="43">
        <v>432</v>
      </c>
      <c r="K48" s="44">
        <v>338</v>
      </c>
      <c r="L48" s="43">
        <v>12</v>
      </c>
    </row>
    <row r="49" spans="1:12" ht="14.4" x14ac:dyDescent="0.3">
      <c r="A49" s="23"/>
      <c r="B49" s="15"/>
      <c r="C49" s="11"/>
      <c r="D49" s="7" t="s">
        <v>98</v>
      </c>
      <c r="E49" s="42" t="s">
        <v>99</v>
      </c>
      <c r="F49" s="43">
        <v>100</v>
      </c>
      <c r="G49" s="43">
        <v>2</v>
      </c>
      <c r="H49" s="43">
        <v>8</v>
      </c>
      <c r="I49" s="43">
        <v>46.4</v>
      </c>
      <c r="J49" s="43">
        <v>34</v>
      </c>
      <c r="K49" s="44">
        <v>71</v>
      </c>
      <c r="L49" s="43">
        <v>13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v>680</v>
      </c>
      <c r="G51" s="19">
        <f t="shared" ref="G51:L51" si="7">SUM(G44:G50)</f>
        <v>40.06</v>
      </c>
      <c r="H51" s="19">
        <f t="shared" si="7"/>
        <v>40.94</v>
      </c>
      <c r="I51" s="19">
        <f t="shared" si="7"/>
        <v>160.85</v>
      </c>
      <c r="J51" s="19">
        <f t="shared" si="7"/>
        <v>911.58999999999992</v>
      </c>
      <c r="K51" s="25"/>
      <c r="L51" s="19">
        <f t="shared" si="7"/>
        <v>70.930000000000007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109</v>
      </c>
      <c r="F52" s="43">
        <v>100</v>
      </c>
      <c r="G52" s="43">
        <v>1.08</v>
      </c>
      <c r="H52" s="43">
        <v>2.06</v>
      </c>
      <c r="I52" s="43">
        <v>1.8</v>
      </c>
      <c r="J52" s="43">
        <v>31.78</v>
      </c>
      <c r="K52" s="44">
        <v>71</v>
      </c>
      <c r="L52" s="43">
        <v>8</v>
      </c>
    </row>
    <row r="53" spans="1:12" ht="14.4" x14ac:dyDescent="0.3">
      <c r="A53" s="23"/>
      <c r="B53" s="15"/>
      <c r="C53" s="11"/>
      <c r="D53" s="7" t="s">
        <v>26</v>
      </c>
      <c r="E53" s="42" t="s">
        <v>66</v>
      </c>
      <c r="F53" s="43">
        <v>250</v>
      </c>
      <c r="G53" s="43">
        <v>10</v>
      </c>
      <c r="H53" s="43">
        <v>6.87</v>
      </c>
      <c r="I53" s="43">
        <v>34</v>
      </c>
      <c r="J53" s="43">
        <v>128</v>
      </c>
      <c r="K53" s="44">
        <v>102</v>
      </c>
      <c r="L53" s="43">
        <v>10</v>
      </c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79</v>
      </c>
      <c r="F55" s="43">
        <v>150</v>
      </c>
      <c r="G55" s="43">
        <v>3.67</v>
      </c>
      <c r="H55" s="43">
        <v>8.02</v>
      </c>
      <c r="I55" s="43">
        <v>20</v>
      </c>
      <c r="J55" s="43">
        <v>348</v>
      </c>
      <c r="K55" s="44">
        <v>321</v>
      </c>
      <c r="L55" s="43">
        <v>14</v>
      </c>
    </row>
    <row r="56" spans="1:12" ht="14.4" x14ac:dyDescent="0.3">
      <c r="A56" s="23"/>
      <c r="B56" s="15"/>
      <c r="C56" s="11"/>
      <c r="D56" s="7" t="s">
        <v>29</v>
      </c>
      <c r="E56" s="42" t="s">
        <v>59</v>
      </c>
      <c r="F56" s="43">
        <v>200</v>
      </c>
      <c r="G56" s="43">
        <v>9.02</v>
      </c>
      <c r="H56" s="43"/>
      <c r="I56" s="43">
        <v>10.6</v>
      </c>
      <c r="J56" s="43">
        <v>287</v>
      </c>
      <c r="K56" s="44">
        <v>379</v>
      </c>
      <c r="L56" s="43">
        <v>9</v>
      </c>
    </row>
    <row r="57" spans="1:12" ht="14.4" x14ac:dyDescent="0.3">
      <c r="A57" s="23"/>
      <c r="B57" s="15"/>
      <c r="C57" s="11"/>
      <c r="D57" s="7" t="s">
        <v>30</v>
      </c>
      <c r="E57" s="42" t="s">
        <v>47</v>
      </c>
      <c r="F57" s="43">
        <v>20</v>
      </c>
      <c r="G57" s="43">
        <v>3</v>
      </c>
      <c r="H57" s="43">
        <v>7.01</v>
      </c>
      <c r="I57" s="43">
        <v>10.6</v>
      </c>
      <c r="J57" s="43">
        <v>97</v>
      </c>
      <c r="K57" s="44" t="s">
        <v>48</v>
      </c>
      <c r="L57" s="43">
        <v>5</v>
      </c>
    </row>
    <row r="58" spans="1:12" ht="14.4" x14ac:dyDescent="0.3">
      <c r="A58" s="23"/>
      <c r="B58" s="15"/>
      <c r="C58" s="11"/>
      <c r="D58" s="7" t="s">
        <v>31</v>
      </c>
      <c r="E58" s="42" t="s">
        <v>57</v>
      </c>
      <c r="F58" s="43">
        <v>20</v>
      </c>
      <c r="G58" s="43">
        <v>3</v>
      </c>
      <c r="H58" s="43">
        <v>7</v>
      </c>
      <c r="I58" s="43">
        <v>6</v>
      </c>
      <c r="J58" s="43">
        <v>97</v>
      </c>
      <c r="K58" s="44" t="s">
        <v>48</v>
      </c>
      <c r="L58" s="43">
        <v>5</v>
      </c>
    </row>
    <row r="59" spans="1:12" ht="14.4" x14ac:dyDescent="0.3">
      <c r="A59" s="23"/>
      <c r="B59" s="15"/>
      <c r="C59" s="11"/>
      <c r="D59" s="7" t="s">
        <v>102</v>
      </c>
      <c r="E59" s="42" t="s">
        <v>114</v>
      </c>
      <c r="F59" s="43">
        <v>20</v>
      </c>
      <c r="G59" s="43">
        <v>8</v>
      </c>
      <c r="H59" s="43">
        <v>8.0500000000000007</v>
      </c>
      <c r="I59" s="43">
        <v>32</v>
      </c>
      <c r="J59" s="43">
        <v>126</v>
      </c>
      <c r="K59" s="44" t="s">
        <v>48</v>
      </c>
      <c r="L59" s="43">
        <v>9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:L61" si="8">SUM(G52:G60)</f>
        <v>37.769999999999996</v>
      </c>
      <c r="H61" s="19">
        <f t="shared" si="8"/>
        <v>39.010000000000005</v>
      </c>
      <c r="I61" s="19">
        <f t="shared" si="8"/>
        <v>114.99999999999999</v>
      </c>
      <c r="J61" s="19">
        <f t="shared" si="8"/>
        <v>1114.78</v>
      </c>
      <c r="K61" s="25"/>
      <c r="L61" s="19">
        <f t="shared" si="8"/>
        <v>60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1440</v>
      </c>
      <c r="G62" s="32">
        <f t="shared" ref="G62:L62" si="9">G51+G61</f>
        <v>77.83</v>
      </c>
      <c r="H62" s="32">
        <f t="shared" si="9"/>
        <v>79.95</v>
      </c>
      <c r="I62" s="32">
        <f t="shared" si="9"/>
        <v>275.84999999999997</v>
      </c>
      <c r="J62" s="32">
        <f t="shared" si="9"/>
        <v>2026.37</v>
      </c>
      <c r="K62" s="32"/>
      <c r="L62" s="32">
        <f t="shared" si="9"/>
        <v>130.93</v>
      </c>
    </row>
    <row r="63" spans="1:12" ht="15" thickBot="1" x14ac:dyDescent="0.35">
      <c r="A63" s="20">
        <v>1</v>
      </c>
      <c r="B63" s="21">
        <v>4</v>
      </c>
      <c r="C63" s="22" t="s">
        <v>19</v>
      </c>
      <c r="D63" s="5" t="s">
        <v>20</v>
      </c>
      <c r="E63" s="39" t="s">
        <v>39</v>
      </c>
      <c r="F63" s="40">
        <v>200</v>
      </c>
      <c r="G63" s="40">
        <v>5.76</v>
      </c>
      <c r="H63" s="40">
        <v>4.3</v>
      </c>
      <c r="I63" s="40">
        <v>36.700000000000003</v>
      </c>
      <c r="J63" s="40">
        <v>208</v>
      </c>
      <c r="K63" s="41">
        <v>204</v>
      </c>
      <c r="L63" s="40">
        <v>10</v>
      </c>
    </row>
    <row r="64" spans="1:12" ht="14.4" x14ac:dyDescent="0.3">
      <c r="A64" s="23"/>
      <c r="B64" s="15"/>
      <c r="C64" s="11"/>
      <c r="D64" s="5" t="s">
        <v>77</v>
      </c>
      <c r="E64" s="42" t="s">
        <v>40</v>
      </c>
      <c r="F64" s="43">
        <v>100</v>
      </c>
      <c r="G64" s="43">
        <v>14.07</v>
      </c>
      <c r="H64" s="43">
        <v>10</v>
      </c>
      <c r="I64" s="43">
        <v>20</v>
      </c>
      <c r="J64" s="43">
        <v>476</v>
      </c>
      <c r="K64" s="44">
        <v>288</v>
      </c>
      <c r="L64" s="43">
        <v>25</v>
      </c>
    </row>
    <row r="65" spans="1:12" ht="14.4" x14ac:dyDescent="0.3">
      <c r="A65" s="23"/>
      <c r="B65" s="15"/>
      <c r="C65" s="11"/>
      <c r="D65" s="7" t="s">
        <v>21</v>
      </c>
      <c r="E65" s="42" t="s">
        <v>41</v>
      </c>
      <c r="F65" s="43">
        <v>180</v>
      </c>
      <c r="G65" s="43">
        <v>0.3</v>
      </c>
      <c r="H65" s="43">
        <v>0.4</v>
      </c>
      <c r="I65" s="43">
        <v>6.07</v>
      </c>
      <c r="J65" s="43">
        <v>128</v>
      </c>
      <c r="K65" s="44">
        <v>376</v>
      </c>
      <c r="L65" s="43">
        <v>10</v>
      </c>
    </row>
    <row r="66" spans="1:12" ht="14.4" x14ac:dyDescent="0.3">
      <c r="A66" s="23"/>
      <c r="B66" s="15"/>
      <c r="C66" s="11"/>
      <c r="D66" s="7" t="s">
        <v>22</v>
      </c>
      <c r="E66" s="42" t="s">
        <v>42</v>
      </c>
      <c r="F66" s="43">
        <v>20</v>
      </c>
      <c r="G66" s="43">
        <v>2</v>
      </c>
      <c r="H66" s="43">
        <v>3</v>
      </c>
      <c r="I66" s="43">
        <v>3.5</v>
      </c>
      <c r="J66" s="43">
        <v>97</v>
      </c>
      <c r="K66" s="44" t="s">
        <v>48</v>
      </c>
      <c r="L66" s="43">
        <v>9.7100000000000009</v>
      </c>
    </row>
    <row r="67" spans="1:12" ht="14.4" x14ac:dyDescent="0.3">
      <c r="A67" s="23"/>
      <c r="B67" s="15"/>
      <c r="C67" s="11"/>
      <c r="D67" s="7" t="s">
        <v>23</v>
      </c>
      <c r="E67" s="42" t="s">
        <v>110</v>
      </c>
      <c r="F67" s="43">
        <v>100</v>
      </c>
      <c r="G67" s="43">
        <v>6.04</v>
      </c>
      <c r="H67" s="43">
        <v>12</v>
      </c>
      <c r="I67" s="43">
        <v>23</v>
      </c>
      <c r="J67" s="43">
        <v>78</v>
      </c>
      <c r="K67" s="44">
        <v>338</v>
      </c>
      <c r="L67" s="43">
        <v>12</v>
      </c>
    </row>
    <row r="68" spans="1:12" ht="14.4" x14ac:dyDescent="0.3">
      <c r="A68" s="23"/>
      <c r="B68" s="15"/>
      <c r="C68" s="11"/>
      <c r="D68" s="6" t="s">
        <v>38</v>
      </c>
      <c r="E68" s="42" t="s">
        <v>111</v>
      </c>
      <c r="F68" s="43">
        <v>100</v>
      </c>
      <c r="G68" s="43">
        <v>2.02</v>
      </c>
      <c r="H68" s="43">
        <v>4</v>
      </c>
      <c r="I68" s="43">
        <v>28</v>
      </c>
      <c r="J68" s="43">
        <v>20</v>
      </c>
      <c r="K68" s="44">
        <v>71</v>
      </c>
      <c r="L68" s="43">
        <v>4.22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700</v>
      </c>
      <c r="G70" s="19">
        <f t="shared" ref="G70:L70" si="10">SUM(G63:G69)</f>
        <v>30.189999999999998</v>
      </c>
      <c r="H70" s="19">
        <f t="shared" si="10"/>
        <v>33.700000000000003</v>
      </c>
      <c r="I70" s="19">
        <f t="shared" si="10"/>
        <v>117.27000000000001</v>
      </c>
      <c r="J70" s="19">
        <f t="shared" si="10"/>
        <v>1007</v>
      </c>
      <c r="K70" s="25"/>
      <c r="L70" s="19">
        <f t="shared" si="10"/>
        <v>70.930000000000007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112</v>
      </c>
      <c r="F71" s="43">
        <v>100</v>
      </c>
      <c r="G71" s="43">
        <v>2.7</v>
      </c>
      <c r="H71" s="43">
        <v>2</v>
      </c>
      <c r="I71" s="43">
        <v>30</v>
      </c>
      <c r="J71" s="43">
        <v>45</v>
      </c>
      <c r="K71" s="44">
        <v>71</v>
      </c>
      <c r="L71" s="43">
        <v>8</v>
      </c>
    </row>
    <row r="72" spans="1:12" ht="14.4" x14ac:dyDescent="0.3">
      <c r="A72" s="23"/>
      <c r="B72" s="15"/>
      <c r="C72" s="11"/>
      <c r="D72" s="7" t="s">
        <v>26</v>
      </c>
      <c r="E72" s="42" t="s">
        <v>44</v>
      </c>
      <c r="F72" s="43">
        <v>250</v>
      </c>
      <c r="G72" s="43">
        <v>10.050000000000001</v>
      </c>
      <c r="H72" s="43">
        <v>1.98</v>
      </c>
      <c r="I72" s="43">
        <v>20.8</v>
      </c>
      <c r="J72" s="43">
        <v>260</v>
      </c>
      <c r="K72" s="44">
        <v>96</v>
      </c>
      <c r="L72" s="43">
        <v>10</v>
      </c>
    </row>
    <row r="73" spans="1:12" ht="14.4" x14ac:dyDescent="0.3">
      <c r="A73" s="23"/>
      <c r="B73" s="15"/>
      <c r="C73" s="11"/>
      <c r="D73" s="7" t="s">
        <v>27</v>
      </c>
      <c r="E73" s="42" t="s">
        <v>76</v>
      </c>
      <c r="F73" s="43">
        <v>90</v>
      </c>
      <c r="G73" s="43">
        <v>8.01</v>
      </c>
      <c r="H73" s="43">
        <v>13</v>
      </c>
      <c r="I73" s="43">
        <v>28.6</v>
      </c>
      <c r="J73" s="43">
        <v>287</v>
      </c>
      <c r="K73" s="44">
        <v>255</v>
      </c>
      <c r="L73" s="43">
        <v>12</v>
      </c>
    </row>
    <row r="74" spans="1:12" ht="14.4" x14ac:dyDescent="0.3">
      <c r="A74" s="23"/>
      <c r="B74" s="15"/>
      <c r="C74" s="11"/>
      <c r="D74" s="7" t="s">
        <v>28</v>
      </c>
      <c r="E74" s="42" t="s">
        <v>45</v>
      </c>
      <c r="F74" s="43">
        <v>180</v>
      </c>
      <c r="G74" s="43">
        <v>7.04</v>
      </c>
      <c r="H74" s="43">
        <v>9.89</v>
      </c>
      <c r="I74" s="43">
        <v>28</v>
      </c>
      <c r="J74" s="43">
        <v>128</v>
      </c>
      <c r="K74" s="44">
        <v>128</v>
      </c>
      <c r="L74" s="43">
        <v>10</v>
      </c>
    </row>
    <row r="75" spans="1:12" ht="14.4" x14ac:dyDescent="0.3">
      <c r="A75" s="23"/>
      <c r="B75" s="15"/>
      <c r="C75" s="11"/>
      <c r="D75" s="7" t="s">
        <v>29</v>
      </c>
      <c r="E75" s="42" t="s">
        <v>46</v>
      </c>
      <c r="F75" s="43">
        <v>200</v>
      </c>
      <c r="G75" s="43">
        <v>2.6</v>
      </c>
      <c r="H75" s="43">
        <v>3.08</v>
      </c>
      <c r="I75" s="43">
        <v>48</v>
      </c>
      <c r="J75" s="43">
        <v>286</v>
      </c>
      <c r="K75" s="44">
        <v>382</v>
      </c>
      <c r="L75" s="43">
        <v>8</v>
      </c>
    </row>
    <row r="76" spans="1:12" ht="14.4" x14ac:dyDescent="0.3">
      <c r="A76" s="23"/>
      <c r="B76" s="15"/>
      <c r="C76" s="11"/>
      <c r="D76" s="7" t="s">
        <v>30</v>
      </c>
      <c r="E76" s="42" t="s">
        <v>47</v>
      </c>
      <c r="F76" s="43">
        <v>20</v>
      </c>
      <c r="G76" s="43">
        <v>3</v>
      </c>
      <c r="H76" s="43">
        <v>3.6</v>
      </c>
      <c r="I76" s="43">
        <v>3.8</v>
      </c>
      <c r="J76" s="43">
        <v>97</v>
      </c>
      <c r="K76" s="44" t="s">
        <v>48</v>
      </c>
      <c r="L76" s="43">
        <v>4</v>
      </c>
    </row>
    <row r="77" spans="1:12" ht="14.4" x14ac:dyDescent="0.3">
      <c r="A77" s="23"/>
      <c r="B77" s="15"/>
      <c r="C77" s="11"/>
      <c r="D77" s="7" t="s">
        <v>31</v>
      </c>
      <c r="E77" s="42" t="s">
        <v>49</v>
      </c>
      <c r="F77" s="43">
        <v>20</v>
      </c>
      <c r="G77" s="43">
        <v>5</v>
      </c>
      <c r="H77" s="43">
        <v>7.08</v>
      </c>
      <c r="I77" s="43">
        <v>2.9</v>
      </c>
      <c r="J77" s="43">
        <v>2</v>
      </c>
      <c r="K77" s="44" t="s">
        <v>48</v>
      </c>
      <c r="L77" s="43">
        <v>4</v>
      </c>
    </row>
    <row r="78" spans="1:12" ht="14.4" x14ac:dyDescent="0.3">
      <c r="A78" s="23"/>
      <c r="B78" s="15"/>
      <c r="C78" s="11"/>
      <c r="D78" s="7" t="s">
        <v>102</v>
      </c>
      <c r="E78" s="42" t="s">
        <v>50</v>
      </c>
      <c r="F78" s="43">
        <v>20</v>
      </c>
      <c r="G78" s="43">
        <v>9</v>
      </c>
      <c r="H78" s="43">
        <v>5.65</v>
      </c>
      <c r="I78" s="43">
        <v>23</v>
      </c>
      <c r="J78" s="43">
        <v>98</v>
      </c>
      <c r="K78" s="44" t="s">
        <v>48</v>
      </c>
      <c r="L78" s="43">
        <v>4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880</v>
      </c>
      <c r="G80" s="19">
        <f t="shared" ref="G80:L80" si="11">SUM(G71:G79)</f>
        <v>47.4</v>
      </c>
      <c r="H80" s="19">
        <f t="shared" si="11"/>
        <v>46.28</v>
      </c>
      <c r="I80" s="19">
        <f t="shared" si="11"/>
        <v>185.10000000000002</v>
      </c>
      <c r="J80" s="19">
        <f t="shared" si="11"/>
        <v>1203</v>
      </c>
      <c r="K80" s="25"/>
      <c r="L80" s="19">
        <f t="shared" si="11"/>
        <v>60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1580</v>
      </c>
      <c r="G81" s="32">
        <f t="shared" ref="G81:L81" si="12">G70+G80</f>
        <v>77.59</v>
      </c>
      <c r="H81" s="32">
        <f t="shared" si="12"/>
        <v>79.98</v>
      </c>
      <c r="I81" s="32">
        <f t="shared" si="12"/>
        <v>302.37</v>
      </c>
      <c r="J81" s="32">
        <f t="shared" si="12"/>
        <v>2210</v>
      </c>
      <c r="K81" s="32"/>
      <c r="L81" s="32">
        <f t="shared" si="12"/>
        <v>130.93</v>
      </c>
    </row>
    <row r="82" spans="1:12" ht="15" thickBot="1" x14ac:dyDescent="0.35">
      <c r="A82" s="20">
        <v>1</v>
      </c>
      <c r="B82" s="21">
        <v>5</v>
      </c>
      <c r="C82" s="22" t="s">
        <v>19</v>
      </c>
      <c r="D82" s="5" t="s">
        <v>20</v>
      </c>
      <c r="E82" s="39" t="s">
        <v>130</v>
      </c>
      <c r="F82" s="40">
        <v>40</v>
      </c>
      <c r="G82" s="40">
        <v>10.6</v>
      </c>
      <c r="H82" s="40">
        <v>5</v>
      </c>
      <c r="I82" s="40">
        <v>32</v>
      </c>
      <c r="J82" s="40">
        <v>207</v>
      </c>
      <c r="K82" s="41">
        <v>210</v>
      </c>
      <c r="L82" s="40">
        <v>13</v>
      </c>
    </row>
    <row r="83" spans="1:12" ht="14.4" x14ac:dyDescent="0.3">
      <c r="A83" s="23"/>
      <c r="B83" s="15"/>
      <c r="C83" s="11"/>
      <c r="D83" s="5"/>
      <c r="E83" s="42" t="s">
        <v>62</v>
      </c>
      <c r="F83" s="43">
        <v>100</v>
      </c>
      <c r="G83" s="43">
        <v>10</v>
      </c>
      <c r="H83" s="43">
        <v>2</v>
      </c>
      <c r="I83" s="43"/>
      <c r="J83" s="43">
        <v>2</v>
      </c>
      <c r="K83" s="44">
        <v>212</v>
      </c>
      <c r="L83" s="43">
        <v>16</v>
      </c>
    </row>
    <row r="84" spans="1:12" ht="14.4" x14ac:dyDescent="0.3">
      <c r="A84" s="23"/>
      <c r="B84" s="15"/>
      <c r="C84" s="11"/>
      <c r="D84" s="7" t="s">
        <v>21</v>
      </c>
      <c r="E84" s="42" t="s">
        <v>41</v>
      </c>
      <c r="F84" s="43">
        <v>200</v>
      </c>
      <c r="G84" s="43">
        <v>2.2999999999999998</v>
      </c>
      <c r="H84" s="43">
        <v>10.87</v>
      </c>
      <c r="I84" s="43">
        <v>6.07</v>
      </c>
      <c r="J84" s="43">
        <v>128</v>
      </c>
      <c r="K84" s="44">
        <v>376</v>
      </c>
      <c r="L84" s="43">
        <v>12</v>
      </c>
    </row>
    <row r="85" spans="1:12" ht="14.4" x14ac:dyDescent="0.3">
      <c r="A85" s="23"/>
      <c r="B85" s="15"/>
      <c r="C85" s="11"/>
      <c r="D85" s="7" t="s">
        <v>22</v>
      </c>
      <c r="E85" s="42" t="s">
        <v>131</v>
      </c>
      <c r="F85" s="43">
        <v>20</v>
      </c>
      <c r="G85" s="43">
        <v>3.48</v>
      </c>
      <c r="H85" s="43">
        <v>4.43</v>
      </c>
      <c r="I85" s="43">
        <v>54.6</v>
      </c>
      <c r="J85" s="43">
        <v>210</v>
      </c>
      <c r="K85" s="44">
        <v>3</v>
      </c>
      <c r="L85" s="43">
        <v>9.7100000000000009</v>
      </c>
    </row>
    <row r="86" spans="1:12" ht="14.4" x14ac:dyDescent="0.3">
      <c r="A86" s="23"/>
      <c r="B86" s="15"/>
      <c r="C86" s="11"/>
      <c r="D86" s="7" t="s">
        <v>23</v>
      </c>
      <c r="E86" s="42" t="s">
        <v>115</v>
      </c>
      <c r="F86" s="43">
        <v>100</v>
      </c>
      <c r="G86" s="43">
        <v>12</v>
      </c>
      <c r="H86" s="43"/>
      <c r="I86" s="43">
        <v>28</v>
      </c>
      <c r="J86" s="43">
        <v>307</v>
      </c>
      <c r="K86" s="44">
        <v>338</v>
      </c>
      <c r="L86" s="43">
        <v>10.220000000000001</v>
      </c>
    </row>
    <row r="87" spans="1:12" ht="14.4" x14ac:dyDescent="0.3">
      <c r="A87" s="23"/>
      <c r="B87" s="15"/>
      <c r="C87" s="11"/>
      <c r="D87" s="7" t="s">
        <v>98</v>
      </c>
      <c r="E87" s="42" t="s">
        <v>132</v>
      </c>
      <c r="F87" s="43">
        <v>100</v>
      </c>
      <c r="G87" s="43">
        <v>1.64</v>
      </c>
      <c r="H87" s="43">
        <v>12</v>
      </c>
      <c r="I87" s="43"/>
      <c r="J87" s="43">
        <v>100</v>
      </c>
      <c r="K87" s="44">
        <v>71</v>
      </c>
      <c r="L87" s="43">
        <v>10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560</v>
      </c>
      <c r="G89" s="19">
        <f t="shared" ref="G89:L89" si="13">SUM(G82:G88)</f>
        <v>40.020000000000003</v>
      </c>
      <c r="H89" s="19">
        <f t="shared" si="13"/>
        <v>34.299999999999997</v>
      </c>
      <c r="I89" s="19">
        <f t="shared" si="13"/>
        <v>120.67</v>
      </c>
      <c r="J89" s="19">
        <f t="shared" si="13"/>
        <v>954</v>
      </c>
      <c r="K89" s="25"/>
      <c r="L89" s="19">
        <f t="shared" si="13"/>
        <v>70.930000000000007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80</v>
      </c>
      <c r="F90" s="43">
        <v>100</v>
      </c>
      <c r="G90" s="43">
        <v>4.5999999999999996</v>
      </c>
      <c r="H90" s="43">
        <v>5</v>
      </c>
      <c r="I90" s="43">
        <v>12</v>
      </c>
      <c r="J90" s="43">
        <v>102</v>
      </c>
      <c r="K90" s="44">
        <v>24</v>
      </c>
      <c r="L90" s="43">
        <v>10.5</v>
      </c>
    </row>
    <row r="91" spans="1:12" ht="14.4" x14ac:dyDescent="0.3">
      <c r="A91" s="23"/>
      <c r="B91" s="15"/>
      <c r="C91" s="11"/>
      <c r="D91" s="7" t="s">
        <v>26</v>
      </c>
      <c r="E91" s="42" t="s">
        <v>63</v>
      </c>
      <c r="F91" s="43">
        <v>250</v>
      </c>
      <c r="G91" s="43">
        <v>8.8000000000000007</v>
      </c>
      <c r="H91" s="43">
        <v>23</v>
      </c>
      <c r="I91" s="43">
        <v>86</v>
      </c>
      <c r="J91" s="43">
        <v>453</v>
      </c>
      <c r="K91" s="44"/>
      <c r="L91" s="43">
        <v>10.25</v>
      </c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 t="s">
        <v>64</v>
      </c>
      <c r="F93" s="43">
        <v>200</v>
      </c>
      <c r="G93" s="43">
        <v>3.89</v>
      </c>
      <c r="H93" s="43">
        <v>3.66</v>
      </c>
      <c r="I93" s="43">
        <v>38</v>
      </c>
      <c r="J93" s="43">
        <v>365</v>
      </c>
      <c r="K93" s="44">
        <v>291</v>
      </c>
      <c r="L93" s="43">
        <v>13.25</v>
      </c>
    </row>
    <row r="94" spans="1:12" ht="14.4" x14ac:dyDescent="0.3">
      <c r="A94" s="23"/>
      <c r="B94" s="15"/>
      <c r="C94" s="11"/>
      <c r="D94" s="7" t="s">
        <v>29</v>
      </c>
      <c r="E94" s="42" t="s">
        <v>81</v>
      </c>
      <c r="F94" s="43">
        <v>200</v>
      </c>
      <c r="G94" s="43">
        <v>12</v>
      </c>
      <c r="H94" s="43">
        <v>2.2599999999999998</v>
      </c>
      <c r="I94" s="43">
        <v>49.6</v>
      </c>
      <c r="J94" s="43">
        <v>87</v>
      </c>
      <c r="K94" s="44">
        <v>386</v>
      </c>
      <c r="L94" s="43">
        <v>12</v>
      </c>
    </row>
    <row r="95" spans="1:12" ht="14.4" x14ac:dyDescent="0.3">
      <c r="A95" s="23"/>
      <c r="B95" s="15"/>
      <c r="C95" s="11"/>
      <c r="D95" s="7" t="s">
        <v>30</v>
      </c>
      <c r="E95" s="42" t="s">
        <v>42</v>
      </c>
      <c r="F95" s="43">
        <v>20</v>
      </c>
      <c r="G95" s="43">
        <v>3</v>
      </c>
      <c r="H95" s="43">
        <v>3</v>
      </c>
      <c r="I95" s="43">
        <v>2</v>
      </c>
      <c r="J95" s="43">
        <v>97</v>
      </c>
      <c r="K95" s="44" t="s">
        <v>48</v>
      </c>
      <c r="L95" s="43">
        <v>5</v>
      </c>
    </row>
    <row r="96" spans="1:12" ht="14.4" x14ac:dyDescent="0.3">
      <c r="A96" s="23"/>
      <c r="B96" s="15"/>
      <c r="C96" s="11"/>
      <c r="D96" s="7" t="s">
        <v>31</v>
      </c>
      <c r="E96" s="42" t="s">
        <v>49</v>
      </c>
      <c r="F96" s="43">
        <v>20</v>
      </c>
      <c r="G96" s="43">
        <v>3</v>
      </c>
      <c r="H96" s="43">
        <v>3</v>
      </c>
      <c r="I96" s="43">
        <v>2</v>
      </c>
      <c r="J96" s="43">
        <v>97</v>
      </c>
      <c r="K96" s="44" t="s">
        <v>48</v>
      </c>
      <c r="L96" s="43">
        <v>5</v>
      </c>
    </row>
    <row r="97" spans="1:12" ht="14.4" x14ac:dyDescent="0.3">
      <c r="A97" s="23"/>
      <c r="B97" s="15"/>
      <c r="C97" s="11"/>
      <c r="D97" s="7" t="s">
        <v>113</v>
      </c>
      <c r="E97" s="42" t="s">
        <v>116</v>
      </c>
      <c r="F97" s="43">
        <v>20</v>
      </c>
      <c r="G97" s="43">
        <v>12</v>
      </c>
      <c r="H97" s="43">
        <v>7.76</v>
      </c>
      <c r="I97" s="43">
        <v>12</v>
      </c>
      <c r="J97" s="43">
        <v>76</v>
      </c>
      <c r="K97" s="44" t="s">
        <v>48</v>
      </c>
      <c r="L97" s="43">
        <v>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:L99" si="14">SUM(G90:G98)</f>
        <v>47.29</v>
      </c>
      <c r="H99" s="19">
        <f t="shared" si="14"/>
        <v>47.68</v>
      </c>
      <c r="I99" s="19">
        <f t="shared" si="14"/>
        <v>201.6</v>
      </c>
      <c r="J99" s="19">
        <f t="shared" si="14"/>
        <v>1277</v>
      </c>
      <c r="K99" s="25"/>
      <c r="L99" s="19">
        <f t="shared" si="14"/>
        <v>60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1370</v>
      </c>
      <c r="G100" s="32">
        <f t="shared" ref="G100:L100" si="15">G89+G99</f>
        <v>87.31</v>
      </c>
      <c r="H100" s="32">
        <f t="shared" si="15"/>
        <v>81.97999999999999</v>
      </c>
      <c r="I100" s="32">
        <f t="shared" si="15"/>
        <v>322.27</v>
      </c>
      <c r="J100" s="32">
        <f t="shared" si="15"/>
        <v>2231</v>
      </c>
      <c r="K100" s="32"/>
      <c r="L100" s="32">
        <f t="shared" si="15"/>
        <v>130.93</v>
      </c>
    </row>
    <row r="101" spans="1:12" ht="15" thickBot="1" x14ac:dyDescent="0.35">
      <c r="A101" s="20">
        <v>2</v>
      </c>
      <c r="B101" s="21">
        <v>1</v>
      </c>
      <c r="C101" s="22" t="s">
        <v>19</v>
      </c>
      <c r="D101" s="5" t="s">
        <v>20</v>
      </c>
      <c r="E101" s="39" t="s">
        <v>65</v>
      </c>
      <c r="F101" s="40">
        <v>200</v>
      </c>
      <c r="G101" s="40">
        <v>5.76</v>
      </c>
      <c r="H101" s="40">
        <v>4.3</v>
      </c>
      <c r="I101" s="40">
        <v>39.76</v>
      </c>
      <c r="J101" s="40">
        <v>208.71</v>
      </c>
      <c r="K101" s="41">
        <v>202</v>
      </c>
      <c r="L101" s="40">
        <v>12.22</v>
      </c>
    </row>
    <row r="102" spans="1:12" ht="14.4" x14ac:dyDescent="0.3">
      <c r="A102" s="23"/>
      <c r="B102" s="15"/>
      <c r="C102" s="11"/>
      <c r="D102" s="5" t="s">
        <v>20</v>
      </c>
      <c r="E102" s="42" t="s">
        <v>58</v>
      </c>
      <c r="F102" s="43">
        <v>25</v>
      </c>
      <c r="G102" s="43">
        <v>2.87</v>
      </c>
      <c r="H102" s="43">
        <v>9.9</v>
      </c>
      <c r="I102" s="43">
        <v>24.8</v>
      </c>
      <c r="J102" s="43">
        <v>129</v>
      </c>
      <c r="K102" s="44">
        <v>15</v>
      </c>
      <c r="L102" s="43">
        <v>16.71</v>
      </c>
    </row>
    <row r="103" spans="1:12" ht="14.4" x14ac:dyDescent="0.3">
      <c r="A103" s="23"/>
      <c r="B103" s="15"/>
      <c r="C103" s="11"/>
      <c r="D103" s="7" t="s">
        <v>21</v>
      </c>
      <c r="E103" s="42" t="s">
        <v>41</v>
      </c>
      <c r="F103" s="43">
        <v>180</v>
      </c>
      <c r="G103" s="43">
        <v>5</v>
      </c>
      <c r="H103" s="43">
        <v>0.03</v>
      </c>
      <c r="I103" s="43">
        <v>14</v>
      </c>
      <c r="J103" s="43">
        <v>349</v>
      </c>
      <c r="K103" s="44">
        <v>376</v>
      </c>
      <c r="L103" s="43">
        <v>10</v>
      </c>
    </row>
    <row r="104" spans="1:12" ht="14.4" x14ac:dyDescent="0.3">
      <c r="A104" s="23"/>
      <c r="B104" s="15"/>
      <c r="C104" s="11"/>
      <c r="D104" s="7" t="s">
        <v>22</v>
      </c>
      <c r="E104" s="42" t="s">
        <v>47</v>
      </c>
      <c r="F104" s="43">
        <v>30</v>
      </c>
      <c r="G104" s="43">
        <v>3</v>
      </c>
      <c r="H104" s="43">
        <v>5</v>
      </c>
      <c r="I104" s="43">
        <v>8.6999999999999993</v>
      </c>
      <c r="J104" s="43">
        <v>97</v>
      </c>
      <c r="K104" s="44" t="s">
        <v>48</v>
      </c>
      <c r="L104" s="43">
        <v>10</v>
      </c>
    </row>
    <row r="105" spans="1:12" ht="14.4" x14ac:dyDescent="0.3">
      <c r="A105" s="23"/>
      <c r="B105" s="15"/>
      <c r="C105" s="11"/>
      <c r="D105" s="7" t="s">
        <v>23</v>
      </c>
      <c r="E105" s="42" t="s">
        <v>43</v>
      </c>
      <c r="F105" s="43">
        <v>100</v>
      </c>
      <c r="G105" s="43">
        <v>12</v>
      </c>
      <c r="H105" s="43">
        <v>8.5</v>
      </c>
      <c r="I105" s="43">
        <v>23</v>
      </c>
      <c r="J105" s="43">
        <v>102</v>
      </c>
      <c r="K105" s="44" t="s">
        <v>48</v>
      </c>
      <c r="L105" s="43">
        <v>12</v>
      </c>
    </row>
    <row r="106" spans="1:12" ht="14.4" x14ac:dyDescent="0.3">
      <c r="A106" s="23"/>
      <c r="B106" s="15"/>
      <c r="C106" s="11"/>
      <c r="D106" s="7" t="s">
        <v>98</v>
      </c>
      <c r="E106" s="42" t="s">
        <v>92</v>
      </c>
      <c r="F106" s="43">
        <v>100</v>
      </c>
      <c r="G106" s="43">
        <v>3</v>
      </c>
      <c r="H106" s="43">
        <v>4</v>
      </c>
      <c r="I106" s="43">
        <v>12</v>
      </c>
      <c r="J106" s="43">
        <v>2</v>
      </c>
      <c r="K106" s="44">
        <v>71</v>
      </c>
      <c r="L106" s="43">
        <v>10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635</v>
      </c>
      <c r="G108" s="19">
        <f t="shared" ref="G108:J108" si="16">SUM(G101:G107)</f>
        <v>31.63</v>
      </c>
      <c r="H108" s="19">
        <f t="shared" si="16"/>
        <v>31.729999999999997</v>
      </c>
      <c r="I108" s="19">
        <f t="shared" si="16"/>
        <v>122.26</v>
      </c>
      <c r="J108" s="19">
        <f t="shared" si="16"/>
        <v>887.71</v>
      </c>
      <c r="K108" s="25"/>
      <c r="L108" s="19">
        <f t="shared" ref="L108" si="17">SUM(L101:L107)</f>
        <v>70.930000000000007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118</v>
      </c>
      <c r="F109" s="43">
        <v>80</v>
      </c>
      <c r="G109" s="43">
        <v>12</v>
      </c>
      <c r="H109" s="43">
        <v>10.01</v>
      </c>
      <c r="I109" s="43">
        <v>12.89</v>
      </c>
      <c r="J109" s="43">
        <v>28</v>
      </c>
      <c r="K109" s="44">
        <v>52</v>
      </c>
      <c r="L109" s="43">
        <v>7</v>
      </c>
    </row>
    <row r="110" spans="1:12" ht="14.4" x14ac:dyDescent="0.3">
      <c r="A110" s="23"/>
      <c r="B110" s="15"/>
      <c r="C110" s="11"/>
      <c r="D110" s="7" t="s">
        <v>26</v>
      </c>
      <c r="E110" s="42" t="s">
        <v>119</v>
      </c>
      <c r="F110" s="43">
        <v>250</v>
      </c>
      <c r="G110" s="43">
        <v>10.6</v>
      </c>
      <c r="H110" s="43">
        <v>8.9</v>
      </c>
      <c r="I110" s="43">
        <v>12.9</v>
      </c>
      <c r="J110" s="43">
        <v>342</v>
      </c>
      <c r="K110" s="44">
        <v>102</v>
      </c>
      <c r="L110" s="43">
        <v>10</v>
      </c>
    </row>
    <row r="111" spans="1:12" ht="14.4" x14ac:dyDescent="0.3">
      <c r="A111" s="23"/>
      <c r="B111" s="15"/>
      <c r="C111" s="11"/>
      <c r="D111" s="7" t="s">
        <v>27</v>
      </c>
      <c r="E111" s="42" t="s">
        <v>83</v>
      </c>
      <c r="F111" s="43">
        <v>100</v>
      </c>
      <c r="G111" s="43">
        <v>14</v>
      </c>
      <c r="H111" s="43">
        <v>12</v>
      </c>
      <c r="I111" s="43">
        <v>67</v>
      </c>
      <c r="J111" s="43">
        <v>348</v>
      </c>
      <c r="K111" s="44">
        <v>245</v>
      </c>
      <c r="L111" s="43">
        <v>10</v>
      </c>
    </row>
    <row r="112" spans="1:12" ht="14.4" x14ac:dyDescent="0.3">
      <c r="A112" s="23"/>
      <c r="B112" s="15"/>
      <c r="C112" s="11"/>
      <c r="D112" s="7" t="s">
        <v>28</v>
      </c>
      <c r="E112" s="42" t="s">
        <v>117</v>
      </c>
      <c r="F112" s="43">
        <v>200</v>
      </c>
      <c r="G112" s="43">
        <v>2</v>
      </c>
      <c r="H112" s="43">
        <v>4.01</v>
      </c>
      <c r="I112" s="43">
        <v>20</v>
      </c>
      <c r="J112" s="43">
        <v>231</v>
      </c>
      <c r="K112" s="44">
        <v>171</v>
      </c>
      <c r="L112" s="43">
        <v>10</v>
      </c>
    </row>
    <row r="113" spans="1:12" ht="14.4" x14ac:dyDescent="0.3">
      <c r="A113" s="23"/>
      <c r="B113" s="15"/>
      <c r="C113" s="11"/>
      <c r="D113" s="7" t="s">
        <v>29</v>
      </c>
      <c r="E113" s="42" t="s">
        <v>107</v>
      </c>
      <c r="F113" s="43">
        <v>200</v>
      </c>
      <c r="G113" s="43">
        <v>3</v>
      </c>
      <c r="H113" s="43">
        <v>2.04</v>
      </c>
      <c r="I113" s="43">
        <v>10.87</v>
      </c>
      <c r="J113" s="43">
        <v>230</v>
      </c>
      <c r="K113" s="44" t="s">
        <v>48</v>
      </c>
      <c r="L113" s="43">
        <v>8</v>
      </c>
    </row>
    <row r="114" spans="1:12" ht="14.4" x14ac:dyDescent="0.3">
      <c r="A114" s="23"/>
      <c r="B114" s="15"/>
      <c r="C114" s="11"/>
      <c r="D114" s="7" t="s">
        <v>30</v>
      </c>
      <c r="E114" s="42" t="s">
        <v>47</v>
      </c>
      <c r="F114" s="43">
        <v>20</v>
      </c>
      <c r="G114" s="43">
        <v>1</v>
      </c>
      <c r="H114" s="43">
        <v>2</v>
      </c>
      <c r="I114" s="43">
        <v>9</v>
      </c>
      <c r="J114" s="43">
        <v>97</v>
      </c>
      <c r="K114" s="44" t="s">
        <v>48</v>
      </c>
      <c r="L114" s="43">
        <v>5</v>
      </c>
    </row>
    <row r="115" spans="1:12" ht="14.4" x14ac:dyDescent="0.3">
      <c r="A115" s="23"/>
      <c r="B115" s="15"/>
      <c r="C115" s="11"/>
      <c r="D115" s="7" t="s">
        <v>31</v>
      </c>
      <c r="E115" s="42" t="s">
        <v>57</v>
      </c>
      <c r="F115" s="43">
        <v>20</v>
      </c>
      <c r="G115" s="43">
        <v>2</v>
      </c>
      <c r="H115" s="43">
        <v>2</v>
      </c>
      <c r="I115" s="43">
        <v>2</v>
      </c>
      <c r="J115" s="43">
        <v>2</v>
      </c>
      <c r="K115" s="44" t="s">
        <v>48</v>
      </c>
      <c r="L115" s="43">
        <v>5</v>
      </c>
    </row>
    <row r="116" spans="1:12" ht="14.4" x14ac:dyDescent="0.3">
      <c r="A116" s="23"/>
      <c r="B116" s="15"/>
      <c r="C116" s="11"/>
      <c r="D116" s="7" t="s">
        <v>102</v>
      </c>
      <c r="E116" s="42" t="s">
        <v>50</v>
      </c>
      <c r="F116" s="43">
        <v>20</v>
      </c>
      <c r="G116" s="43">
        <v>0.78</v>
      </c>
      <c r="H116" s="43">
        <v>6.5</v>
      </c>
      <c r="I116" s="43">
        <v>14</v>
      </c>
      <c r="J116" s="43">
        <v>45</v>
      </c>
      <c r="K116" s="44" t="s">
        <v>48</v>
      </c>
      <c r="L116" s="43">
        <v>5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890</v>
      </c>
      <c r="G118" s="19">
        <f t="shared" ref="G118:J118" si="18">SUM(G109:G117)</f>
        <v>45.38</v>
      </c>
      <c r="H118" s="19">
        <f t="shared" si="18"/>
        <v>47.46</v>
      </c>
      <c r="I118" s="19">
        <f t="shared" si="18"/>
        <v>148.66</v>
      </c>
      <c r="J118" s="19">
        <f t="shared" si="18"/>
        <v>1323</v>
      </c>
      <c r="K118" s="25"/>
      <c r="L118" s="19">
        <f t="shared" ref="L118" si="19">SUM(L109:L117)</f>
        <v>60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1525</v>
      </c>
      <c r="G119" s="32">
        <f t="shared" ref="G119:L119" si="20">G108+G118</f>
        <v>77.010000000000005</v>
      </c>
      <c r="H119" s="32">
        <f t="shared" si="20"/>
        <v>79.19</v>
      </c>
      <c r="I119" s="32">
        <f t="shared" si="20"/>
        <v>270.92</v>
      </c>
      <c r="J119" s="32">
        <f t="shared" si="20"/>
        <v>2210.71</v>
      </c>
      <c r="K119" s="32"/>
      <c r="L119" s="32">
        <f t="shared" si="20"/>
        <v>130.93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67</v>
      </c>
      <c r="F120" s="40">
        <v>200</v>
      </c>
      <c r="G120" s="40">
        <v>5.76</v>
      </c>
      <c r="H120" s="40">
        <v>3.98</v>
      </c>
      <c r="I120" s="40">
        <v>23</v>
      </c>
      <c r="J120" s="40">
        <v>120</v>
      </c>
      <c r="K120" s="41">
        <v>171</v>
      </c>
      <c r="L120" s="40">
        <v>14</v>
      </c>
    </row>
    <row r="121" spans="1:12" ht="14.4" x14ac:dyDescent="0.3">
      <c r="A121" s="14"/>
      <c r="B121" s="15"/>
      <c r="C121" s="11"/>
      <c r="D121" s="6" t="s">
        <v>20</v>
      </c>
      <c r="E121" s="42" t="s">
        <v>68</v>
      </c>
      <c r="F121" s="43">
        <v>100</v>
      </c>
      <c r="G121" s="43">
        <v>5.08</v>
      </c>
      <c r="H121" s="43">
        <v>10.9</v>
      </c>
      <c r="I121" s="43">
        <v>21</v>
      </c>
      <c r="J121" s="43">
        <v>234</v>
      </c>
      <c r="K121" s="44">
        <v>288</v>
      </c>
      <c r="L121" s="43">
        <v>15.22</v>
      </c>
    </row>
    <row r="122" spans="1:12" ht="14.4" x14ac:dyDescent="0.3">
      <c r="A122" s="14"/>
      <c r="B122" s="15"/>
      <c r="C122" s="11"/>
      <c r="D122" s="7" t="s">
        <v>21</v>
      </c>
      <c r="E122" s="42" t="s">
        <v>41</v>
      </c>
      <c r="F122" s="43">
        <v>180</v>
      </c>
      <c r="G122" s="43">
        <v>7</v>
      </c>
      <c r="H122" s="43">
        <v>4.08</v>
      </c>
      <c r="I122" s="43">
        <v>45</v>
      </c>
      <c r="J122" s="43">
        <v>128</v>
      </c>
      <c r="K122" s="44">
        <v>376</v>
      </c>
      <c r="L122" s="43">
        <v>8</v>
      </c>
    </row>
    <row r="123" spans="1:12" ht="14.4" x14ac:dyDescent="0.3">
      <c r="A123" s="14"/>
      <c r="B123" s="15"/>
      <c r="C123" s="11"/>
      <c r="D123" s="7" t="s">
        <v>22</v>
      </c>
      <c r="E123" s="42" t="s">
        <v>47</v>
      </c>
      <c r="F123" s="43">
        <v>20</v>
      </c>
      <c r="G123" s="43">
        <v>4</v>
      </c>
      <c r="H123" s="43">
        <v>2</v>
      </c>
      <c r="I123" s="43">
        <v>2</v>
      </c>
      <c r="J123" s="43">
        <v>97</v>
      </c>
      <c r="K123" s="44" t="s">
        <v>48</v>
      </c>
      <c r="L123" s="43">
        <v>9.7100000000000009</v>
      </c>
    </row>
    <row r="124" spans="1:12" ht="14.4" x14ac:dyDescent="0.3">
      <c r="A124" s="14"/>
      <c r="B124" s="15"/>
      <c r="C124" s="11"/>
      <c r="D124" s="7" t="s">
        <v>23</v>
      </c>
      <c r="E124" s="42" t="s">
        <v>55</v>
      </c>
      <c r="F124" s="43">
        <v>100</v>
      </c>
      <c r="G124" s="43">
        <v>2.7</v>
      </c>
      <c r="H124" s="43">
        <v>12</v>
      </c>
      <c r="I124" s="43">
        <v>22.09</v>
      </c>
      <c r="J124" s="43">
        <v>308</v>
      </c>
      <c r="K124" s="44" t="s">
        <v>48</v>
      </c>
      <c r="L124" s="43">
        <v>12</v>
      </c>
    </row>
    <row r="125" spans="1:12" ht="14.4" x14ac:dyDescent="0.3">
      <c r="A125" s="14"/>
      <c r="B125" s="15"/>
      <c r="C125" s="11"/>
      <c r="D125" s="7" t="s">
        <v>98</v>
      </c>
      <c r="E125" s="42" t="s">
        <v>101</v>
      </c>
      <c r="F125" s="43">
        <v>100</v>
      </c>
      <c r="G125" s="43">
        <v>10</v>
      </c>
      <c r="H125" s="43">
        <v>2</v>
      </c>
      <c r="I125" s="43">
        <v>17.079999999999998</v>
      </c>
      <c r="J125" s="43">
        <v>342</v>
      </c>
      <c r="K125" s="44">
        <v>71</v>
      </c>
      <c r="L125" s="43">
        <v>12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700</v>
      </c>
      <c r="G127" s="19">
        <f t="shared" ref="G127:J127" si="21">SUM(G120:G126)</f>
        <v>34.54</v>
      </c>
      <c r="H127" s="19">
        <f t="shared" si="21"/>
        <v>34.96</v>
      </c>
      <c r="I127" s="19">
        <f t="shared" si="21"/>
        <v>130.17000000000002</v>
      </c>
      <c r="J127" s="19">
        <f t="shared" si="21"/>
        <v>1229</v>
      </c>
      <c r="K127" s="25"/>
      <c r="L127" s="19">
        <f t="shared" ref="L127" si="22">SUM(L120:L126)</f>
        <v>70.930000000000007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112</v>
      </c>
      <c r="F128" s="43">
        <v>90</v>
      </c>
      <c r="G128" s="43">
        <v>2.7</v>
      </c>
      <c r="H128" s="43">
        <v>2</v>
      </c>
      <c r="I128" s="43">
        <v>30</v>
      </c>
      <c r="J128" s="43">
        <v>45</v>
      </c>
      <c r="K128" s="44">
        <v>23</v>
      </c>
      <c r="L128" s="43">
        <v>8</v>
      </c>
    </row>
    <row r="129" spans="1:12" ht="14.4" x14ac:dyDescent="0.3">
      <c r="A129" s="14"/>
      <c r="B129" s="15"/>
      <c r="C129" s="11"/>
      <c r="D129" s="7" t="s">
        <v>26</v>
      </c>
      <c r="E129" s="42" t="s">
        <v>44</v>
      </c>
      <c r="F129" s="43">
        <v>250</v>
      </c>
      <c r="G129" s="43">
        <v>10.050000000000001</v>
      </c>
      <c r="H129" s="43">
        <v>1.98</v>
      </c>
      <c r="I129" s="43">
        <v>20.8</v>
      </c>
      <c r="J129" s="43">
        <v>260</v>
      </c>
      <c r="K129" s="44">
        <v>96</v>
      </c>
      <c r="L129" s="43">
        <v>10</v>
      </c>
    </row>
    <row r="130" spans="1:12" ht="14.4" x14ac:dyDescent="0.3">
      <c r="A130" s="14"/>
      <c r="B130" s="15"/>
      <c r="C130" s="11"/>
      <c r="D130" s="7" t="s">
        <v>27</v>
      </c>
      <c r="E130" s="42" t="s">
        <v>76</v>
      </c>
      <c r="F130" s="43">
        <v>95</v>
      </c>
      <c r="G130" s="43">
        <v>8.01</v>
      </c>
      <c r="H130" s="43">
        <v>13</v>
      </c>
      <c r="I130" s="43">
        <v>28.6</v>
      </c>
      <c r="J130" s="43">
        <v>287</v>
      </c>
      <c r="K130" s="44">
        <v>255</v>
      </c>
      <c r="L130" s="43">
        <v>9</v>
      </c>
    </row>
    <row r="131" spans="1:12" ht="14.4" x14ac:dyDescent="0.3">
      <c r="A131" s="14"/>
      <c r="B131" s="15"/>
      <c r="C131" s="11"/>
      <c r="D131" s="7" t="s">
        <v>28</v>
      </c>
      <c r="E131" s="42" t="s">
        <v>45</v>
      </c>
      <c r="F131" s="43">
        <v>180</v>
      </c>
      <c r="G131" s="43">
        <v>7.04</v>
      </c>
      <c r="H131" s="43">
        <v>5.89</v>
      </c>
      <c r="I131" s="43">
        <v>28</v>
      </c>
      <c r="J131" s="43">
        <v>128</v>
      </c>
      <c r="K131" s="44">
        <v>128</v>
      </c>
      <c r="L131" s="43">
        <v>9</v>
      </c>
    </row>
    <row r="132" spans="1:12" ht="14.4" x14ac:dyDescent="0.3">
      <c r="A132" s="14"/>
      <c r="B132" s="15"/>
      <c r="C132" s="11"/>
      <c r="D132" s="7" t="s">
        <v>29</v>
      </c>
      <c r="E132" s="42" t="s">
        <v>120</v>
      </c>
      <c r="F132" s="43">
        <v>180</v>
      </c>
      <c r="G132" s="43">
        <v>0.5</v>
      </c>
      <c r="H132" s="43">
        <v>4.08</v>
      </c>
      <c r="I132" s="43">
        <v>48</v>
      </c>
      <c r="J132" s="43">
        <v>204</v>
      </c>
      <c r="K132" s="44">
        <v>376</v>
      </c>
      <c r="L132" s="43">
        <v>10</v>
      </c>
    </row>
    <row r="133" spans="1:12" ht="14.4" x14ac:dyDescent="0.3">
      <c r="A133" s="14"/>
      <c r="B133" s="15"/>
      <c r="C133" s="11"/>
      <c r="D133" s="7" t="s">
        <v>30</v>
      </c>
      <c r="E133" s="42" t="s">
        <v>47</v>
      </c>
      <c r="F133" s="43">
        <v>20</v>
      </c>
      <c r="G133" s="43">
        <v>3</v>
      </c>
      <c r="H133" s="43">
        <v>3.6</v>
      </c>
      <c r="I133" s="43">
        <v>3.8</v>
      </c>
      <c r="J133" s="43">
        <v>97</v>
      </c>
      <c r="K133" s="44" t="s">
        <v>48</v>
      </c>
      <c r="L133" s="43">
        <v>5</v>
      </c>
    </row>
    <row r="134" spans="1:12" ht="14.4" x14ac:dyDescent="0.3">
      <c r="A134" s="14"/>
      <c r="B134" s="15"/>
      <c r="C134" s="11"/>
      <c r="D134" s="7" t="s">
        <v>31</v>
      </c>
      <c r="E134" s="42" t="s">
        <v>49</v>
      </c>
      <c r="F134" s="43">
        <v>20</v>
      </c>
      <c r="G134" s="43">
        <v>5</v>
      </c>
      <c r="H134" s="43">
        <v>8.08</v>
      </c>
      <c r="I134" s="43">
        <v>2.9</v>
      </c>
      <c r="J134" s="43">
        <v>2</v>
      </c>
      <c r="K134" s="44" t="s">
        <v>48</v>
      </c>
      <c r="L134" s="43">
        <v>5</v>
      </c>
    </row>
    <row r="135" spans="1:12" ht="14.4" x14ac:dyDescent="0.3">
      <c r="A135" s="14"/>
      <c r="B135" s="15"/>
      <c r="C135" s="11"/>
      <c r="D135" s="7" t="s">
        <v>102</v>
      </c>
      <c r="E135" s="42" t="s">
        <v>108</v>
      </c>
      <c r="F135" s="43">
        <v>20</v>
      </c>
      <c r="G135" s="43">
        <v>7</v>
      </c>
      <c r="H135" s="43">
        <v>5.65</v>
      </c>
      <c r="I135" s="43">
        <v>23</v>
      </c>
      <c r="J135" s="43">
        <v>98</v>
      </c>
      <c r="K135" s="44" t="s">
        <v>48</v>
      </c>
      <c r="L135" s="43">
        <v>10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855</v>
      </c>
      <c r="G137" s="19">
        <f t="shared" ref="G137:J137" si="23">SUM(G128:G136)</f>
        <v>43.3</v>
      </c>
      <c r="H137" s="19">
        <f t="shared" si="23"/>
        <v>44.28</v>
      </c>
      <c r="I137" s="19">
        <f t="shared" si="23"/>
        <v>185.10000000000002</v>
      </c>
      <c r="J137" s="19">
        <f t="shared" si="23"/>
        <v>1121</v>
      </c>
      <c r="K137" s="25"/>
      <c r="L137" s="19">
        <v>60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1555</v>
      </c>
      <c r="G138" s="32">
        <f t="shared" ref="G138:L138" si="24">G127+G137</f>
        <v>77.84</v>
      </c>
      <c r="H138" s="32">
        <f t="shared" si="24"/>
        <v>79.240000000000009</v>
      </c>
      <c r="I138" s="32">
        <f t="shared" si="24"/>
        <v>315.27000000000004</v>
      </c>
      <c r="J138" s="32">
        <f t="shared" si="24"/>
        <v>2350</v>
      </c>
      <c r="K138" s="32"/>
      <c r="L138" s="32">
        <f t="shared" si="24"/>
        <v>130.93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84</v>
      </c>
      <c r="F139" s="40">
        <v>200</v>
      </c>
      <c r="G139" s="40">
        <v>4.76</v>
      </c>
      <c r="H139" s="40">
        <v>6.64</v>
      </c>
      <c r="I139" s="40">
        <v>22.82</v>
      </c>
      <c r="J139" s="40">
        <v>170</v>
      </c>
      <c r="K139" s="41">
        <v>173</v>
      </c>
      <c r="L139" s="40">
        <v>20</v>
      </c>
    </row>
    <row r="140" spans="1:12" ht="14.4" x14ac:dyDescent="0.3">
      <c r="A140" s="23"/>
      <c r="B140" s="15"/>
      <c r="C140" s="11"/>
      <c r="D140" s="6" t="s">
        <v>20</v>
      </c>
      <c r="E140" s="42" t="s">
        <v>85</v>
      </c>
      <c r="F140" s="43">
        <v>40</v>
      </c>
      <c r="G140" s="43">
        <v>3.45</v>
      </c>
      <c r="H140" s="43">
        <v>2.5499999999999998</v>
      </c>
      <c r="I140" s="43">
        <v>20.6</v>
      </c>
      <c r="J140" s="43">
        <v>129</v>
      </c>
      <c r="K140" s="44">
        <v>209</v>
      </c>
      <c r="L140" s="43">
        <v>15.22</v>
      </c>
    </row>
    <row r="141" spans="1:12" ht="14.4" x14ac:dyDescent="0.3">
      <c r="A141" s="23"/>
      <c r="B141" s="15"/>
      <c r="C141" s="11"/>
      <c r="D141" s="7" t="s">
        <v>21</v>
      </c>
      <c r="E141" s="42" t="s">
        <v>59</v>
      </c>
      <c r="F141" s="43">
        <v>200</v>
      </c>
      <c r="G141" s="43">
        <v>2.76</v>
      </c>
      <c r="H141" s="43">
        <v>2.0299999999999998</v>
      </c>
      <c r="I141" s="43">
        <v>20.079999999999998</v>
      </c>
      <c r="J141" s="43">
        <v>43.46</v>
      </c>
      <c r="K141" s="44">
        <v>349</v>
      </c>
      <c r="L141" s="43">
        <v>12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47</v>
      </c>
      <c r="F142" s="43">
        <v>20</v>
      </c>
      <c r="G142" s="43">
        <v>3.16</v>
      </c>
      <c r="H142" s="43">
        <v>0.04</v>
      </c>
      <c r="I142" s="43">
        <v>19.32</v>
      </c>
      <c r="J142" s="43">
        <v>94</v>
      </c>
      <c r="K142" s="44" t="s">
        <v>48</v>
      </c>
      <c r="L142" s="43">
        <v>9.7100000000000009</v>
      </c>
    </row>
    <row r="143" spans="1:12" ht="14.4" x14ac:dyDescent="0.3">
      <c r="A143" s="23"/>
      <c r="B143" s="15"/>
      <c r="C143" s="11"/>
      <c r="D143" s="7" t="s">
        <v>23</v>
      </c>
      <c r="E143" s="42" t="s">
        <v>69</v>
      </c>
      <c r="F143" s="43">
        <v>100</v>
      </c>
      <c r="G143" s="43">
        <v>10.7</v>
      </c>
      <c r="H143" s="43">
        <v>13</v>
      </c>
      <c r="I143" s="43">
        <v>13.73</v>
      </c>
      <c r="J143" s="43">
        <v>65.8</v>
      </c>
      <c r="K143" s="44" t="s">
        <v>48</v>
      </c>
      <c r="L143" s="43">
        <v>14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25">SUM(G139:G145)</f>
        <v>24.83</v>
      </c>
      <c r="H146" s="19">
        <f t="shared" si="25"/>
        <v>24.259999999999998</v>
      </c>
      <c r="I146" s="19">
        <f t="shared" si="25"/>
        <v>96.55</v>
      </c>
      <c r="J146" s="19">
        <f t="shared" si="25"/>
        <v>502.26</v>
      </c>
      <c r="K146" s="25"/>
      <c r="L146" s="19">
        <f t="shared" ref="L146" si="26">SUM(L139:L145)</f>
        <v>70.930000000000007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121</v>
      </c>
      <c r="F147" s="43">
        <v>90</v>
      </c>
      <c r="G147" s="43">
        <v>0.62</v>
      </c>
      <c r="H147" s="43">
        <v>0.04</v>
      </c>
      <c r="I147" s="43">
        <v>17.8</v>
      </c>
      <c r="J147" s="43">
        <v>8</v>
      </c>
      <c r="K147" s="44">
        <v>71</v>
      </c>
      <c r="L147" s="43">
        <v>12</v>
      </c>
    </row>
    <row r="148" spans="1:12" ht="14.4" x14ac:dyDescent="0.3">
      <c r="A148" s="23"/>
      <c r="B148" s="15"/>
      <c r="C148" s="11"/>
      <c r="D148" s="7" t="s">
        <v>26</v>
      </c>
      <c r="E148" s="42" t="s">
        <v>56</v>
      </c>
      <c r="F148" s="43">
        <v>250</v>
      </c>
      <c r="G148" s="43">
        <v>16.7</v>
      </c>
      <c r="H148" s="43">
        <v>4.42</v>
      </c>
      <c r="I148" s="43">
        <v>15.43</v>
      </c>
      <c r="J148" s="43">
        <v>128.49</v>
      </c>
      <c r="K148" s="44">
        <v>102</v>
      </c>
      <c r="L148" s="43">
        <v>10</v>
      </c>
    </row>
    <row r="149" spans="1:12" ht="14.4" x14ac:dyDescent="0.3">
      <c r="A149" s="23"/>
      <c r="B149" s="15"/>
      <c r="C149" s="11"/>
      <c r="D149" s="7" t="s">
        <v>27</v>
      </c>
      <c r="E149" s="42" t="s">
        <v>122</v>
      </c>
      <c r="F149" s="43">
        <v>100</v>
      </c>
      <c r="G149" s="43">
        <v>14</v>
      </c>
      <c r="H149" s="43">
        <v>18</v>
      </c>
      <c r="I149" s="43">
        <v>100</v>
      </c>
      <c r="J149" s="43">
        <v>661</v>
      </c>
      <c r="K149" s="44">
        <v>260</v>
      </c>
      <c r="L149" s="43">
        <v>10</v>
      </c>
    </row>
    <row r="150" spans="1:12" ht="14.4" x14ac:dyDescent="0.3">
      <c r="A150" s="23"/>
      <c r="B150" s="15"/>
      <c r="C150" s="11"/>
      <c r="D150" s="7" t="s">
        <v>28</v>
      </c>
      <c r="E150" s="42" t="s">
        <v>70</v>
      </c>
      <c r="F150" s="43">
        <v>200</v>
      </c>
      <c r="G150" s="43">
        <v>10</v>
      </c>
      <c r="H150" s="43">
        <v>16.25</v>
      </c>
      <c r="I150" s="43">
        <v>34</v>
      </c>
      <c r="J150" s="43">
        <v>548</v>
      </c>
      <c r="K150" s="44">
        <v>202</v>
      </c>
      <c r="L150" s="43">
        <v>8</v>
      </c>
    </row>
    <row r="151" spans="1:12" ht="14.4" x14ac:dyDescent="0.3">
      <c r="A151" s="23"/>
      <c r="B151" s="15"/>
      <c r="C151" s="11"/>
      <c r="D151" s="7" t="s">
        <v>29</v>
      </c>
      <c r="E151" s="42" t="s">
        <v>71</v>
      </c>
      <c r="F151" s="43">
        <v>180</v>
      </c>
      <c r="G151" s="43">
        <v>2.6</v>
      </c>
      <c r="H151" s="43">
        <v>5.8</v>
      </c>
      <c r="I151" s="43">
        <v>12</v>
      </c>
      <c r="J151" s="43">
        <v>286</v>
      </c>
      <c r="K151" s="44">
        <v>376</v>
      </c>
      <c r="L151" s="43">
        <v>7</v>
      </c>
    </row>
    <row r="152" spans="1:12" ht="14.4" x14ac:dyDescent="0.3">
      <c r="A152" s="23"/>
      <c r="B152" s="15"/>
      <c r="C152" s="11"/>
      <c r="D152" s="7" t="s">
        <v>30</v>
      </c>
      <c r="E152" s="42" t="s">
        <v>42</v>
      </c>
      <c r="F152" s="43">
        <v>20</v>
      </c>
      <c r="G152" s="43">
        <v>3</v>
      </c>
      <c r="H152" s="43">
        <v>3</v>
      </c>
      <c r="I152" s="43">
        <v>6</v>
      </c>
      <c r="J152" s="43">
        <v>97</v>
      </c>
      <c r="K152" s="44" t="s">
        <v>48</v>
      </c>
      <c r="L152" s="43">
        <v>5</v>
      </c>
    </row>
    <row r="153" spans="1:12" ht="14.4" x14ac:dyDescent="0.3">
      <c r="A153" s="23"/>
      <c r="B153" s="15"/>
      <c r="C153" s="11"/>
      <c r="D153" s="7" t="s">
        <v>31</v>
      </c>
      <c r="E153" s="42" t="s">
        <v>49</v>
      </c>
      <c r="F153" s="43">
        <v>20</v>
      </c>
      <c r="G153" s="43">
        <v>2</v>
      </c>
      <c r="H153" s="43">
        <v>2</v>
      </c>
      <c r="I153" s="43">
        <v>6</v>
      </c>
      <c r="J153" s="43">
        <v>97</v>
      </c>
      <c r="K153" s="44" t="s">
        <v>48</v>
      </c>
      <c r="L153" s="43">
        <v>5</v>
      </c>
    </row>
    <row r="154" spans="1:12" ht="14.4" x14ac:dyDescent="0.3">
      <c r="A154" s="23"/>
      <c r="B154" s="15"/>
      <c r="C154" s="11"/>
      <c r="D154" s="7" t="s">
        <v>102</v>
      </c>
      <c r="E154" s="42" t="s">
        <v>114</v>
      </c>
      <c r="F154" s="43">
        <v>20</v>
      </c>
      <c r="G154" s="43">
        <v>3.25</v>
      </c>
      <c r="H154" s="43">
        <v>5.25</v>
      </c>
      <c r="I154" s="43">
        <v>48</v>
      </c>
      <c r="J154" s="43">
        <v>23</v>
      </c>
      <c r="K154" s="44" t="s">
        <v>48</v>
      </c>
      <c r="L154" s="43">
        <v>3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880</v>
      </c>
      <c r="G156" s="19">
        <f t="shared" ref="G156:J156" si="27">SUM(G147:G155)</f>
        <v>52.17</v>
      </c>
      <c r="H156" s="19">
        <f t="shared" si="27"/>
        <v>54.76</v>
      </c>
      <c r="I156" s="19">
        <f t="shared" si="27"/>
        <v>239.23000000000002</v>
      </c>
      <c r="J156" s="19">
        <f t="shared" si="27"/>
        <v>1848.49</v>
      </c>
      <c r="K156" s="25"/>
      <c r="L156" s="19">
        <f t="shared" ref="L156" si="28">SUM(L147:L155)</f>
        <v>60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1440</v>
      </c>
      <c r="G157" s="32">
        <f t="shared" ref="G157:L157" si="29">G146+G156</f>
        <v>77</v>
      </c>
      <c r="H157" s="32">
        <f t="shared" si="29"/>
        <v>79.02</v>
      </c>
      <c r="I157" s="32">
        <f t="shared" si="29"/>
        <v>335.78000000000003</v>
      </c>
      <c r="J157" s="32">
        <f t="shared" si="29"/>
        <v>2350.75</v>
      </c>
      <c r="K157" s="32"/>
      <c r="L157" s="32">
        <f t="shared" si="29"/>
        <v>130.93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72</v>
      </c>
      <c r="F158" s="40">
        <v>200</v>
      </c>
      <c r="G158" s="40">
        <v>6.96</v>
      </c>
      <c r="H158" s="40">
        <v>5.44</v>
      </c>
      <c r="I158" s="40">
        <v>34.700000000000003</v>
      </c>
      <c r="J158" s="40">
        <v>145</v>
      </c>
      <c r="K158" s="41">
        <v>171</v>
      </c>
      <c r="L158" s="40">
        <v>14.71</v>
      </c>
    </row>
    <row r="159" spans="1:12" ht="14.4" x14ac:dyDescent="0.3">
      <c r="A159" s="23"/>
      <c r="B159" s="15"/>
      <c r="C159" s="11"/>
      <c r="D159" s="6" t="s">
        <v>20</v>
      </c>
      <c r="E159" s="42" t="s">
        <v>86</v>
      </c>
      <c r="F159" s="43">
        <v>100</v>
      </c>
      <c r="G159" s="43">
        <v>12.5</v>
      </c>
      <c r="H159" s="43">
        <v>10</v>
      </c>
      <c r="I159" s="43">
        <v>40</v>
      </c>
      <c r="J159" s="43">
        <v>587</v>
      </c>
      <c r="K159" s="44">
        <v>260</v>
      </c>
      <c r="L159" s="43">
        <v>18</v>
      </c>
    </row>
    <row r="160" spans="1:12" ht="14.4" x14ac:dyDescent="0.3">
      <c r="A160" s="23"/>
      <c r="B160" s="15"/>
      <c r="C160" s="11"/>
      <c r="D160" s="7" t="s">
        <v>21</v>
      </c>
      <c r="E160" s="42" t="s">
        <v>41</v>
      </c>
      <c r="F160" s="43">
        <v>180</v>
      </c>
      <c r="G160" s="43">
        <v>5</v>
      </c>
      <c r="H160" s="43">
        <v>6</v>
      </c>
      <c r="I160" s="43">
        <v>5</v>
      </c>
      <c r="J160" s="43">
        <v>120</v>
      </c>
      <c r="K160" s="44">
        <v>376</v>
      </c>
      <c r="L160" s="43">
        <v>11</v>
      </c>
    </row>
    <row r="161" spans="1:12" ht="14.4" x14ac:dyDescent="0.3">
      <c r="A161" s="23"/>
      <c r="B161" s="15"/>
      <c r="C161" s="11"/>
      <c r="D161" s="7" t="s">
        <v>22</v>
      </c>
      <c r="E161" s="42" t="s">
        <v>47</v>
      </c>
      <c r="F161" s="43">
        <v>20</v>
      </c>
      <c r="G161" s="43">
        <v>3.16</v>
      </c>
      <c r="H161" s="43">
        <v>2.5</v>
      </c>
      <c r="I161" s="43">
        <v>3.06</v>
      </c>
      <c r="J161" s="43">
        <v>97</v>
      </c>
      <c r="K161" s="44" t="s">
        <v>48</v>
      </c>
      <c r="L161" s="43">
        <v>9</v>
      </c>
    </row>
    <row r="162" spans="1:12" ht="14.4" x14ac:dyDescent="0.3">
      <c r="A162" s="23"/>
      <c r="B162" s="15"/>
      <c r="C162" s="11"/>
      <c r="D162" s="7" t="s">
        <v>23</v>
      </c>
      <c r="E162" s="42" t="s">
        <v>69</v>
      </c>
      <c r="F162" s="43">
        <v>100</v>
      </c>
      <c r="G162" s="43">
        <v>2</v>
      </c>
      <c r="H162" s="43">
        <v>7</v>
      </c>
      <c r="I162" s="43">
        <v>18</v>
      </c>
      <c r="J162" s="43">
        <v>56</v>
      </c>
      <c r="K162" s="44">
        <v>338</v>
      </c>
      <c r="L162" s="43">
        <v>12.22</v>
      </c>
    </row>
    <row r="163" spans="1:12" ht="14.4" x14ac:dyDescent="0.3">
      <c r="A163" s="23"/>
      <c r="B163" s="15"/>
      <c r="C163" s="11"/>
      <c r="D163" s="7" t="s">
        <v>38</v>
      </c>
      <c r="E163" s="42" t="s">
        <v>123</v>
      </c>
      <c r="F163" s="43">
        <v>100</v>
      </c>
      <c r="G163" s="43">
        <v>6</v>
      </c>
      <c r="H163" s="43">
        <v>4</v>
      </c>
      <c r="I163" s="43">
        <v>40</v>
      </c>
      <c r="J163" s="43">
        <v>23</v>
      </c>
      <c r="K163" s="44">
        <v>71</v>
      </c>
      <c r="L163" s="43">
        <v>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700</v>
      </c>
      <c r="G165" s="19">
        <f t="shared" ref="G165:J165" si="30">SUM(G158:G164)</f>
        <v>35.620000000000005</v>
      </c>
      <c r="H165" s="19">
        <f t="shared" si="30"/>
        <v>34.94</v>
      </c>
      <c r="I165" s="19">
        <f t="shared" si="30"/>
        <v>140.76</v>
      </c>
      <c r="J165" s="19">
        <f t="shared" si="30"/>
        <v>1028</v>
      </c>
      <c r="K165" s="25"/>
      <c r="L165" s="19">
        <f t="shared" ref="L165" si="31">SUM(L158:L164)</f>
        <v>70.930000000000007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124</v>
      </c>
      <c r="F166" s="43">
        <v>90</v>
      </c>
      <c r="G166" s="43">
        <v>4.5999999999999996</v>
      </c>
      <c r="H166" s="43">
        <v>2</v>
      </c>
      <c r="I166" s="43">
        <v>12</v>
      </c>
      <c r="J166" s="43">
        <v>102</v>
      </c>
      <c r="K166" s="44">
        <v>62</v>
      </c>
      <c r="L166" s="43">
        <v>9.5</v>
      </c>
    </row>
    <row r="167" spans="1:12" ht="14.4" x14ac:dyDescent="0.3">
      <c r="A167" s="23"/>
      <c r="B167" s="15"/>
      <c r="C167" s="11"/>
      <c r="D167" s="7" t="s">
        <v>26</v>
      </c>
      <c r="E167" s="42" t="s">
        <v>63</v>
      </c>
      <c r="F167" s="43">
        <v>250</v>
      </c>
      <c r="G167" s="43">
        <v>5.8</v>
      </c>
      <c r="H167" s="43">
        <v>23</v>
      </c>
      <c r="I167" s="43">
        <v>86</v>
      </c>
      <c r="J167" s="43">
        <v>453</v>
      </c>
      <c r="K167" s="44">
        <v>291</v>
      </c>
      <c r="L167" s="43">
        <v>10.25</v>
      </c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64</v>
      </c>
      <c r="F169" s="43">
        <v>200</v>
      </c>
      <c r="G169" s="43">
        <v>3.89</v>
      </c>
      <c r="H169" s="43">
        <v>3.66</v>
      </c>
      <c r="I169" s="43">
        <v>38</v>
      </c>
      <c r="J169" s="43">
        <v>365</v>
      </c>
      <c r="K169" s="44">
        <v>260</v>
      </c>
      <c r="L169" s="43">
        <v>10.25</v>
      </c>
    </row>
    <row r="170" spans="1:12" ht="14.4" x14ac:dyDescent="0.3">
      <c r="A170" s="23"/>
      <c r="B170" s="15"/>
      <c r="C170" s="11"/>
      <c r="D170" s="7" t="s">
        <v>29</v>
      </c>
      <c r="E170" s="42" t="s">
        <v>46</v>
      </c>
      <c r="F170" s="43">
        <v>180</v>
      </c>
      <c r="G170" s="43">
        <v>12</v>
      </c>
      <c r="H170" s="43">
        <v>2.2599999999999998</v>
      </c>
      <c r="I170" s="43">
        <v>49.6</v>
      </c>
      <c r="J170" s="43">
        <v>87</v>
      </c>
      <c r="K170" s="44">
        <v>382</v>
      </c>
      <c r="L170" s="43">
        <v>10</v>
      </c>
    </row>
    <row r="171" spans="1:12" ht="14.4" x14ac:dyDescent="0.3">
      <c r="A171" s="23"/>
      <c r="B171" s="15"/>
      <c r="C171" s="11"/>
      <c r="D171" s="7" t="s">
        <v>30</v>
      </c>
      <c r="E171" s="42" t="s">
        <v>47</v>
      </c>
      <c r="F171" s="43">
        <v>20</v>
      </c>
      <c r="G171" s="43">
        <v>3</v>
      </c>
      <c r="H171" s="43">
        <v>3</v>
      </c>
      <c r="I171" s="43">
        <v>2</v>
      </c>
      <c r="J171" s="43">
        <v>97</v>
      </c>
      <c r="K171" s="44" t="s">
        <v>48</v>
      </c>
      <c r="L171" s="43">
        <v>5</v>
      </c>
    </row>
    <row r="172" spans="1:12" ht="14.4" x14ac:dyDescent="0.3">
      <c r="A172" s="23"/>
      <c r="B172" s="15"/>
      <c r="C172" s="11"/>
      <c r="D172" s="7" t="s">
        <v>31</v>
      </c>
      <c r="E172" s="42" t="s">
        <v>49</v>
      </c>
      <c r="F172" s="43">
        <v>20</v>
      </c>
      <c r="G172" s="43">
        <v>3</v>
      </c>
      <c r="H172" s="43">
        <v>3</v>
      </c>
      <c r="I172" s="43">
        <v>2</v>
      </c>
      <c r="J172" s="43">
        <v>97</v>
      </c>
      <c r="K172" s="44" t="s">
        <v>48</v>
      </c>
      <c r="L172" s="43">
        <v>5</v>
      </c>
    </row>
    <row r="173" spans="1:12" ht="14.4" x14ac:dyDescent="0.3">
      <c r="A173" s="23"/>
      <c r="B173" s="15"/>
      <c r="C173" s="11"/>
      <c r="D173" s="7" t="s">
        <v>102</v>
      </c>
      <c r="E173" s="42" t="s">
        <v>50</v>
      </c>
      <c r="F173" s="43">
        <v>20</v>
      </c>
      <c r="G173" s="43">
        <v>10</v>
      </c>
      <c r="H173" s="43">
        <v>7.76</v>
      </c>
      <c r="I173" s="43">
        <v>12</v>
      </c>
      <c r="J173" s="43">
        <v>101</v>
      </c>
      <c r="K173" s="44" t="s">
        <v>48</v>
      </c>
      <c r="L173" s="43">
        <v>10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 t="shared" ref="G175:J175" si="32">SUM(G166:G174)</f>
        <v>42.29</v>
      </c>
      <c r="H175" s="19">
        <f t="shared" si="32"/>
        <v>44.68</v>
      </c>
      <c r="I175" s="19">
        <f t="shared" si="32"/>
        <v>201.6</v>
      </c>
      <c r="J175" s="19">
        <f t="shared" si="32"/>
        <v>1302</v>
      </c>
      <c r="K175" s="25"/>
      <c r="L175" s="19">
        <f t="shared" ref="L175" si="33">SUM(L166:L174)</f>
        <v>60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1480</v>
      </c>
      <c r="G176" s="32">
        <f t="shared" ref="G176:L176" si="34">G165+G175</f>
        <v>77.91</v>
      </c>
      <c r="H176" s="32">
        <f t="shared" si="34"/>
        <v>79.62</v>
      </c>
      <c r="I176" s="32">
        <f t="shared" si="34"/>
        <v>342.36</v>
      </c>
      <c r="J176" s="32">
        <f t="shared" si="34"/>
        <v>2330</v>
      </c>
      <c r="K176" s="32"/>
      <c r="L176" s="32">
        <f t="shared" si="34"/>
        <v>130.93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>
        <v>200</v>
      </c>
      <c r="G177" s="40">
        <v>5.76</v>
      </c>
      <c r="H177" s="40">
        <v>4.3</v>
      </c>
      <c r="I177" s="40">
        <v>39.76</v>
      </c>
      <c r="J177" s="40">
        <v>208.71</v>
      </c>
      <c r="K177" s="41">
        <v>202</v>
      </c>
      <c r="L177" s="40">
        <v>12.22</v>
      </c>
    </row>
    <row r="178" spans="1:12" ht="14.4" x14ac:dyDescent="0.3">
      <c r="A178" s="23"/>
      <c r="B178" s="15"/>
      <c r="C178" s="11"/>
      <c r="D178" s="6" t="s">
        <v>20</v>
      </c>
      <c r="E178" s="42" t="s">
        <v>75</v>
      </c>
      <c r="F178" s="43">
        <v>100</v>
      </c>
      <c r="G178" s="43">
        <v>2.87</v>
      </c>
      <c r="H178" s="43">
        <v>9.9</v>
      </c>
      <c r="I178" s="43">
        <v>24.8</v>
      </c>
      <c r="J178" s="43">
        <v>129</v>
      </c>
      <c r="K178" s="44">
        <v>229</v>
      </c>
      <c r="L178" s="43">
        <v>10</v>
      </c>
    </row>
    <row r="179" spans="1:12" ht="14.4" x14ac:dyDescent="0.3">
      <c r="A179" s="23"/>
      <c r="B179" s="15"/>
      <c r="C179" s="11"/>
      <c r="D179" s="7" t="s">
        <v>21</v>
      </c>
      <c r="E179" s="42" t="s">
        <v>41</v>
      </c>
      <c r="F179" s="43">
        <v>200</v>
      </c>
      <c r="G179" s="43">
        <v>5</v>
      </c>
      <c r="H179" s="43">
        <v>0.03</v>
      </c>
      <c r="I179" s="43">
        <v>14</v>
      </c>
      <c r="J179" s="43">
        <v>349</v>
      </c>
      <c r="K179" s="44">
        <v>376</v>
      </c>
      <c r="L179" s="43">
        <v>10</v>
      </c>
    </row>
    <row r="180" spans="1:12" ht="14.4" x14ac:dyDescent="0.3">
      <c r="A180" s="23"/>
      <c r="B180" s="15"/>
      <c r="C180" s="11"/>
      <c r="D180" s="7" t="s">
        <v>22</v>
      </c>
      <c r="E180" s="42" t="s">
        <v>42</v>
      </c>
      <c r="F180" s="43">
        <v>20</v>
      </c>
      <c r="G180" s="43">
        <v>3</v>
      </c>
      <c r="H180" s="43">
        <v>5</v>
      </c>
      <c r="I180" s="43">
        <v>8.6999999999999993</v>
      </c>
      <c r="J180" s="43">
        <v>97</v>
      </c>
      <c r="K180" s="44" t="s">
        <v>48</v>
      </c>
      <c r="L180" s="43">
        <v>9.7100000000000009</v>
      </c>
    </row>
    <row r="181" spans="1:12" ht="14.4" x14ac:dyDescent="0.3">
      <c r="A181" s="23"/>
      <c r="B181" s="15"/>
      <c r="C181" s="11"/>
      <c r="D181" s="7" t="s">
        <v>23</v>
      </c>
      <c r="E181" s="42" t="s">
        <v>125</v>
      </c>
      <c r="F181" s="43">
        <v>100</v>
      </c>
      <c r="G181" s="43">
        <v>12</v>
      </c>
      <c r="H181" s="43">
        <v>8.5</v>
      </c>
      <c r="I181" s="43">
        <v>23</v>
      </c>
      <c r="J181" s="43">
        <v>102</v>
      </c>
      <c r="K181" s="44">
        <v>338</v>
      </c>
      <c r="L181" s="43">
        <v>15</v>
      </c>
    </row>
    <row r="182" spans="1:12" ht="14.4" x14ac:dyDescent="0.3">
      <c r="A182" s="23"/>
      <c r="B182" s="15"/>
      <c r="C182" s="11"/>
      <c r="D182" s="7" t="s">
        <v>38</v>
      </c>
      <c r="E182" s="42" t="s">
        <v>126</v>
      </c>
      <c r="F182" s="43">
        <v>100</v>
      </c>
      <c r="G182" s="43">
        <v>3</v>
      </c>
      <c r="H182" s="43">
        <v>4</v>
      </c>
      <c r="I182" s="43">
        <v>12</v>
      </c>
      <c r="J182" s="43">
        <v>2</v>
      </c>
      <c r="K182" s="44">
        <v>71</v>
      </c>
      <c r="L182" s="43">
        <v>14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720</v>
      </c>
      <c r="G184" s="19">
        <f t="shared" ref="G184:J184" si="35">SUM(G177:G183)</f>
        <v>31.63</v>
      </c>
      <c r="H184" s="19">
        <f t="shared" si="35"/>
        <v>31.729999999999997</v>
      </c>
      <c r="I184" s="19">
        <f t="shared" si="35"/>
        <v>122.26</v>
      </c>
      <c r="J184" s="19">
        <f t="shared" si="35"/>
        <v>887.71</v>
      </c>
      <c r="K184" s="25"/>
      <c r="L184" s="19">
        <f t="shared" ref="L184" si="36">SUM(L177:L183)</f>
        <v>70.930000000000007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127</v>
      </c>
      <c r="F185" s="43">
        <v>90</v>
      </c>
      <c r="G185" s="43">
        <v>4.62</v>
      </c>
      <c r="H185" s="43">
        <v>0.04</v>
      </c>
      <c r="I185" s="43">
        <v>17.8</v>
      </c>
      <c r="J185" s="43">
        <v>8</v>
      </c>
      <c r="K185" s="44">
        <v>41</v>
      </c>
      <c r="L185" s="43">
        <v>12</v>
      </c>
    </row>
    <row r="186" spans="1:12" ht="14.4" x14ac:dyDescent="0.3">
      <c r="A186" s="23"/>
      <c r="B186" s="15"/>
      <c r="C186" s="11"/>
      <c r="D186" s="7" t="s">
        <v>26</v>
      </c>
      <c r="E186" s="42" t="s">
        <v>66</v>
      </c>
      <c r="F186" s="43">
        <v>250</v>
      </c>
      <c r="G186" s="43">
        <v>12</v>
      </c>
      <c r="H186" s="43">
        <v>15.42</v>
      </c>
      <c r="I186" s="43">
        <v>15.43</v>
      </c>
      <c r="J186" s="43">
        <v>128.49</v>
      </c>
      <c r="K186" s="44">
        <v>103</v>
      </c>
      <c r="L186" s="43">
        <v>9</v>
      </c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>
        <v>9</v>
      </c>
    </row>
    <row r="188" spans="1:12" ht="14.4" x14ac:dyDescent="0.3">
      <c r="A188" s="23"/>
      <c r="B188" s="15"/>
      <c r="C188" s="11"/>
      <c r="D188" s="7" t="s">
        <v>28</v>
      </c>
      <c r="E188" s="42" t="s">
        <v>128</v>
      </c>
      <c r="F188" s="43">
        <v>200</v>
      </c>
      <c r="G188" s="43">
        <v>18</v>
      </c>
      <c r="H188" s="43">
        <v>16.25</v>
      </c>
      <c r="I188" s="43">
        <v>34</v>
      </c>
      <c r="J188" s="43">
        <v>548</v>
      </c>
      <c r="K188" s="44">
        <v>142</v>
      </c>
      <c r="L188" s="43">
        <v>7</v>
      </c>
    </row>
    <row r="189" spans="1:12" ht="14.4" x14ac:dyDescent="0.3">
      <c r="A189" s="23"/>
      <c r="B189" s="15"/>
      <c r="C189" s="11"/>
      <c r="D189" s="7" t="s">
        <v>29</v>
      </c>
      <c r="E189" s="42" t="s">
        <v>54</v>
      </c>
      <c r="F189" s="43">
        <v>200</v>
      </c>
      <c r="G189" s="43">
        <v>2.6</v>
      </c>
      <c r="H189" s="43">
        <v>5.8</v>
      </c>
      <c r="I189" s="43">
        <v>12</v>
      </c>
      <c r="J189" s="43">
        <v>286</v>
      </c>
      <c r="K189" s="44">
        <v>379</v>
      </c>
      <c r="L189" s="43">
        <v>10</v>
      </c>
    </row>
    <row r="190" spans="1:12" ht="14.4" x14ac:dyDescent="0.3">
      <c r="A190" s="23"/>
      <c r="B190" s="15"/>
      <c r="C190" s="11"/>
      <c r="D190" s="7" t="s">
        <v>30</v>
      </c>
      <c r="E190" s="42" t="s">
        <v>42</v>
      </c>
      <c r="F190" s="43">
        <v>20</v>
      </c>
      <c r="G190" s="43">
        <v>3</v>
      </c>
      <c r="H190" s="43">
        <v>3</v>
      </c>
      <c r="I190" s="43">
        <v>6</v>
      </c>
      <c r="J190" s="43">
        <v>97</v>
      </c>
      <c r="K190" s="44" t="s">
        <v>48</v>
      </c>
      <c r="L190" s="43">
        <v>5</v>
      </c>
    </row>
    <row r="191" spans="1:12" ht="14.4" x14ac:dyDescent="0.3">
      <c r="A191" s="23"/>
      <c r="B191" s="15"/>
      <c r="C191" s="11"/>
      <c r="D191" s="7" t="s">
        <v>31</v>
      </c>
      <c r="E191" s="42" t="s">
        <v>57</v>
      </c>
      <c r="F191" s="43">
        <v>20</v>
      </c>
      <c r="G191" s="43">
        <v>2</v>
      </c>
      <c r="H191" s="43">
        <v>2</v>
      </c>
      <c r="I191" s="43">
        <v>6</v>
      </c>
      <c r="J191" s="43">
        <v>97</v>
      </c>
      <c r="K191" s="44" t="s">
        <v>48</v>
      </c>
      <c r="L191" s="43">
        <v>5</v>
      </c>
    </row>
    <row r="192" spans="1:12" ht="14.4" x14ac:dyDescent="0.3">
      <c r="A192" s="23"/>
      <c r="B192" s="15"/>
      <c r="C192" s="11"/>
      <c r="D192" s="7" t="s">
        <v>102</v>
      </c>
      <c r="E192" s="42" t="s">
        <v>116</v>
      </c>
      <c r="F192" s="43">
        <v>40</v>
      </c>
      <c r="G192" s="43">
        <v>3.25</v>
      </c>
      <c r="H192" s="43">
        <v>5.25</v>
      </c>
      <c r="I192" s="43">
        <v>48</v>
      </c>
      <c r="J192" s="43">
        <v>23</v>
      </c>
      <c r="K192" s="44" t="s">
        <v>48</v>
      </c>
      <c r="L192" s="43">
        <v>3</v>
      </c>
    </row>
    <row r="193" spans="1:12" ht="14.4" x14ac:dyDescent="0.3">
      <c r="A193" s="23"/>
      <c r="B193" s="15"/>
      <c r="C193" s="11"/>
      <c r="D193" s="6"/>
      <c r="E193" s="42"/>
      <c r="F193" s="43">
        <v>20</v>
      </c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840</v>
      </c>
      <c r="G194" s="19">
        <f t="shared" ref="G194:J194" si="37">SUM(G185:G193)</f>
        <v>45.470000000000006</v>
      </c>
      <c r="H194" s="19">
        <f t="shared" si="37"/>
        <v>47.76</v>
      </c>
      <c r="I194" s="19">
        <f t="shared" si="37"/>
        <v>139.23000000000002</v>
      </c>
      <c r="J194" s="19">
        <f t="shared" si="37"/>
        <v>1187.49</v>
      </c>
      <c r="K194" s="25"/>
      <c r="L194" s="19">
        <f t="shared" ref="L194" si="38">SUM(L185:L193)</f>
        <v>60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1560</v>
      </c>
      <c r="G195" s="32">
        <f t="shared" ref="G195:L195" si="39">G184+G194</f>
        <v>77.100000000000009</v>
      </c>
      <c r="H195" s="32">
        <f t="shared" si="39"/>
        <v>79.489999999999995</v>
      </c>
      <c r="I195" s="32">
        <f t="shared" si="39"/>
        <v>261.49</v>
      </c>
      <c r="J195" s="32">
        <f t="shared" si="39"/>
        <v>2075.1999999999998</v>
      </c>
      <c r="K195" s="32"/>
      <c r="L195" s="32">
        <f t="shared" si="39"/>
        <v>130.93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1500</v>
      </c>
      <c r="G196" s="34">
        <f t="shared" ref="G196:J196" si="40">(G24+G43+G62+G81+G100+G119+G138+G157+G176+G195)/(IF(G24=0,0,1)+IF(G43=0,0,1)+IF(G62=0,0,1)+IF(G81=0,0,1)+IF(G100=0,0,1)+IF(G119=0,0,1)+IF(G138=0,0,1)+IF(G157=0,0,1)+IF(G176=0,0,1)+IF(G195=0,0,1))</f>
        <v>78.393000000000001</v>
      </c>
      <c r="H196" s="34">
        <f t="shared" si="40"/>
        <v>79.699999999999989</v>
      </c>
      <c r="I196" s="34">
        <f t="shared" si="40"/>
        <v>314.37000000000006</v>
      </c>
      <c r="J196" s="34">
        <f t="shared" si="40"/>
        <v>2230.33</v>
      </c>
      <c r="K196" s="34"/>
      <c r="L196" s="34">
        <f t="shared" ref="L196" si="41">(L24+L43+L62+L81+L100+L119+L138+L157+L176+L195)/(IF(L24=0,0,1)+IF(L43=0,0,1)+IF(L62=0,0,1)+IF(L81=0,0,1)+IF(L100=0,0,1)+IF(L119=0,0,1)+IF(L138=0,0,1)+IF(L157=0,0,1)+IF(L176=0,0,1)+IF(L195=0,0,1))</f>
        <v>130.93000000000004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2024-09-27T17:09:07Z</cp:lastPrinted>
  <dcterms:created xsi:type="dcterms:W3CDTF">2022-05-16T14:23:56Z</dcterms:created>
  <dcterms:modified xsi:type="dcterms:W3CDTF">2024-09-27T17:11:41Z</dcterms:modified>
</cp:coreProperties>
</file>